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3.xml" ContentType="application/vnd.openxmlformats-officedocument.drawing+xml"/>
  <Override PartName="/xl/drawings/drawing32.xml" ContentType="application/vnd.openxmlformats-officedocument.drawing+xml"/>
  <Override PartName="/xl/drawings/drawing31.xml" ContentType="application/vnd.openxmlformats-officedocument.drawing+xml"/>
  <Override PartName="/xl/drawings/drawing30.xml" ContentType="application/vnd.openxmlformats-officedocument.drawing+xml"/>
  <Override PartName="/xl/drawings/drawing29.xml" ContentType="application/vnd.openxmlformats-officedocument.drawing+xml"/>
  <Override PartName="/xl/drawings/drawing28.xml" ContentType="application/vnd.openxmlformats-officedocument.drawing+xml"/>
  <Override PartName="/xl/drawings/drawing27.xml" ContentType="application/vnd.openxmlformats-officedocument.drawing+xml"/>
  <Override PartName="/xl/drawings/drawing26.xml" ContentType="application/vnd.openxmlformats-officedocument.drawing+xml"/>
  <Override PartName="/xl/drawings/drawing25.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8.xml" ContentType="application/vnd.openxmlformats-officedocument.drawing+xml"/>
  <Override PartName="/xl/drawings/drawing37.xml" ContentType="application/vnd.openxmlformats-officedocument.drawing+xml"/>
  <Override PartName="/xl/drawings/drawing24.xml" ContentType="application/vnd.openxmlformats-officedocument.drawing+xml"/>
  <Override PartName="/xl/worksheets/sheet1.xml" ContentType="application/vnd.openxmlformats-officedocument.spreadsheetml.worksheet+xml"/>
  <Override PartName="/xl/drawings/drawing23.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2.xml" ContentType="application/vnd.openxmlformats-officedocument.drawing+xml"/>
  <Override PartName="/xl/embeddings/oleObject2.bin" ContentType="application/vnd.openxmlformats-officedocument.oleObject"/>
  <Override PartName="/xl/embeddings/oleObject1.bin" ContentType="application/vnd.openxmlformats-officedocument.oleObject"/>
  <Override PartName="/xl/drawings/drawing3.xml" ContentType="application/vnd.openxmlformats-officedocument.drawing+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19.xml" ContentType="application/vnd.openxmlformats-officedocument.drawing+xml"/>
  <Override PartName="/xl/drawings/drawing16.xml" ContentType="application/vnd.openxmlformats-officedocument.drawing+xml"/>
  <Override PartName="/xl/drawings/drawing14.xml" ContentType="application/vnd.openxmlformats-officedocument.drawing+xml"/>
  <Override PartName="/xl/drawings/drawing10.xml" ContentType="application/vnd.openxmlformats-officedocument.drawing+xml"/>
  <Override PartName="/xl/drawings/drawing21.xml" ContentType="application/vnd.openxmlformats-officedocument.drawing+xml"/>
  <Override PartName="/xl/drawings/drawing11.xml" ContentType="application/vnd.openxmlformats-officedocument.drawing+xml"/>
  <Override PartName="/xl/drawings/drawing20.xml" ContentType="application/vnd.openxmlformats-officedocument.drawing+xml"/>
  <Override PartName="/xl/drawings/drawing9.xml" ContentType="application/vnd.openxmlformats-officedocument.drawing+xml"/>
  <Override PartName="/xl/drawings/drawing13.xml" ContentType="application/vnd.openxmlformats-officedocument.drawing+xml"/>
  <Override PartName="/xl/drawings/drawing8.xml" ContentType="application/vnd.openxmlformats-officedocument.drawing+xml"/>
  <Override PartName="/xl/drawings/drawing17.xml" ContentType="application/vnd.openxmlformats-officedocument.drawing+xml"/>
  <Override PartName="/xl/drawings/drawing15.xml" ContentType="application/vnd.openxmlformats-officedocument.drawing+xml"/>
  <Override PartName="/xl/drawings/drawing12.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22.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 yWindow="1092" windowWidth="15480" windowHeight="7092" tabRatio="681" firstSheet="7" activeTab="37"/>
  </bookViews>
  <sheets>
    <sheet name="Sheet2" sheetId="120" r:id="rId1"/>
    <sheet name="first" sheetId="109" r:id="rId2"/>
    <sheet name="Preface" sheetId="110" r:id="rId3"/>
    <sheet name="Index " sheetId="118" r:id="rId4"/>
    <sheet name="Introduction" sheetId="111" r:id="rId5"/>
    <sheet name="Data" sheetId="112" r:id="rId6"/>
    <sheet name="Concepts" sheetId="113" r:id="rId7"/>
    <sheet name="CH1" sheetId="15" r:id="rId8"/>
    <sheet name="1" sheetId="1" r:id="rId9"/>
    <sheet name="CH2" sheetId="16" r:id="rId10"/>
    <sheet name="2" sheetId="2" r:id="rId11"/>
    <sheet name="3" sheetId="3" r:id="rId12"/>
    <sheet name="4" sheetId="4" r:id="rId13"/>
    <sheet name="5" sheetId="5" r:id="rId14"/>
    <sheet name="6" sheetId="6" r:id="rId15"/>
    <sheet name="7" sheetId="7" r:id="rId16"/>
    <sheet name="8" sheetId="8" r:id="rId17"/>
    <sheet name="9" sheetId="9" r:id="rId18"/>
    <sheet name="CH3" sheetId="30" r:id="rId19"/>
    <sheet name="10" sheetId="10" r:id="rId20"/>
    <sheet name="11" sheetId="11" r:id="rId21"/>
    <sheet name="12" sheetId="12" r:id="rId22"/>
    <sheet name="13" sheetId="95" r:id="rId23"/>
    <sheet name="14" sheetId="23" r:id="rId24"/>
    <sheet name="15" sheetId="24" r:id="rId25"/>
    <sheet name="16" sheetId="25" r:id="rId26"/>
    <sheet name="17" sheetId="26" r:id="rId27"/>
    <sheet name="18" sheetId="27" r:id="rId28"/>
    <sheet name="CH4" sheetId="43" r:id="rId29"/>
    <sheet name="19" sheetId="31" r:id="rId30"/>
    <sheet name="20" sheetId="32" r:id="rId31"/>
    <sheet name="21" sheetId="33" r:id="rId32"/>
    <sheet name="22" sheetId="34" r:id="rId33"/>
    <sheet name="23" sheetId="35" r:id="rId34"/>
    <sheet name="24" sheetId="36" r:id="rId35"/>
    <sheet name="25" sheetId="37" r:id="rId36"/>
    <sheet name="26" sheetId="38" r:id="rId37"/>
    <sheet name="Annex" sheetId="114" r:id="rId38"/>
  </sheets>
  <definedNames>
    <definedName name="_xlnm.Print_Area" localSheetId="8">'1'!$A$1:$J$12</definedName>
    <definedName name="_xlnm.Print_Area" localSheetId="19">'10'!$A$1:$M$11</definedName>
    <definedName name="_xlnm.Print_Area" localSheetId="20">'11'!$A$1:$J$11</definedName>
    <definedName name="_xlnm.Print_Area" localSheetId="21">'12'!$A$1:$J$17</definedName>
    <definedName name="_xlnm.Print_Area" localSheetId="22">'13'!$A$1:$H$17</definedName>
    <definedName name="_xlnm.Print_Area" localSheetId="23">'14'!$A$1:$N$11</definedName>
    <definedName name="_xlnm.Print_Area" localSheetId="24">'15'!$A$1:$M$10</definedName>
    <definedName name="_xlnm.Print_Area" localSheetId="25">'16'!$A$1:$E$15</definedName>
    <definedName name="_xlnm.Print_Area" localSheetId="26">'17'!$A$1:$M$11</definedName>
    <definedName name="_xlnm.Print_Area" localSheetId="27">'18'!$A$1:$K$42</definedName>
    <definedName name="_xlnm.Print_Area" localSheetId="29">'19'!$A$1:$M$11</definedName>
    <definedName name="_xlnm.Print_Area" localSheetId="10">'2'!$A$1:$M$11</definedName>
    <definedName name="_xlnm.Print_Area" localSheetId="30">'20'!$A$1:$J$11</definedName>
    <definedName name="_xlnm.Print_Area" localSheetId="31">'21'!$A$1:$J$17</definedName>
    <definedName name="_xlnm.Print_Area" localSheetId="32">'22'!$A$1:$N$11</definedName>
    <definedName name="_xlnm.Print_Area" localSheetId="33">'23'!$A$1:$M$10</definedName>
    <definedName name="_xlnm.Print_Area" localSheetId="34">'24'!$A$1:$E$15</definedName>
    <definedName name="_xlnm.Print_Area" localSheetId="35">'25'!$A$1:$M$11</definedName>
    <definedName name="_xlnm.Print_Area" localSheetId="36">'26'!$A$1:$K$12</definedName>
    <definedName name="_xlnm.Print_Area" localSheetId="11">'3'!$A$1:$J$11</definedName>
    <definedName name="_xlnm.Print_Area" localSheetId="12">'4'!$A$1:$J$17</definedName>
    <definedName name="_xlnm.Print_Area" localSheetId="13">'5'!$A$1:$N$11</definedName>
    <definedName name="_xlnm.Print_Area" localSheetId="14">'6'!$A$1:$M$10</definedName>
    <definedName name="_xlnm.Print_Area" localSheetId="15">'7'!$A$1:$E$15</definedName>
    <definedName name="_xlnm.Print_Area" localSheetId="16">'8'!$A$1:$M$11</definedName>
    <definedName name="_xlnm.Print_Area" localSheetId="17">'9'!$A$1:$K$12</definedName>
    <definedName name="_xlnm.Print_Area" localSheetId="37">Annex!$A$1:$A$30</definedName>
    <definedName name="_xlnm.Print_Area" localSheetId="7">'CH1'!$A$1:$A$39</definedName>
    <definedName name="_xlnm.Print_Area" localSheetId="9">'CH2'!$A$1:$A$38</definedName>
    <definedName name="_xlnm.Print_Area" localSheetId="18">'CH3'!$A$1:$A$35</definedName>
    <definedName name="_xlnm.Print_Area" localSheetId="28">'CH4'!$A$1:$A$38</definedName>
    <definedName name="_xlnm.Print_Area" localSheetId="6">Concepts!$A$1:$D$71</definedName>
    <definedName name="_xlnm.Print_Area" localSheetId="5">Data!$A$1:$E$14</definedName>
    <definedName name="_xlnm.Print_Area" localSheetId="1">first!$A$1:$D$32</definedName>
    <definedName name="_xlnm.Print_Area" localSheetId="3">'Index '!$A$1:$E$39</definedName>
    <definedName name="_xlnm.Print_Area" localSheetId="4">Introduction!$A$1:$E$13</definedName>
    <definedName name="_xlnm.Print_Area" localSheetId="2">Preface!$A$1:$E$15</definedName>
    <definedName name="_xlnm.Print_Area" localSheetId="0">Sheet2!$A$1:$M$48</definedName>
    <definedName name="_xlnm.Print_Titles" localSheetId="6">Concepts!$1:$2</definedName>
    <definedName name="_xlnm.Print_Titles" localSheetId="3">'Index '!$1:$4</definedName>
    <definedName name="_xlnm.Print_Titles" localSheetId="4">Introduction!$1:$1</definedName>
  </definedNames>
  <calcPr calcId="145621"/>
</workbook>
</file>

<file path=xl/calcChain.xml><?xml version="1.0" encoding="utf-8"?>
<calcChain xmlns="http://schemas.openxmlformats.org/spreadsheetml/2006/main">
  <c r="H11" i="23" l="1"/>
  <c r="L8" i="34" l="1"/>
  <c r="C11" i="23"/>
  <c r="H10" i="8"/>
  <c r="E11" i="33" l="1"/>
  <c r="L10" i="23" l="1"/>
  <c r="F17" i="12" l="1"/>
  <c r="G9" i="1" l="1"/>
  <c r="J9" i="31" l="1"/>
  <c r="I9" i="31"/>
  <c r="E10" i="4" l="1"/>
  <c r="H9" i="2"/>
  <c r="I8" i="31" l="1"/>
  <c r="I8" i="10"/>
  <c r="I9" i="10"/>
  <c r="I10" i="10"/>
  <c r="J8" i="10"/>
  <c r="H11" i="9" l="1"/>
  <c r="H10" i="37" l="1"/>
  <c r="E10" i="37"/>
  <c r="H9" i="37"/>
  <c r="E9" i="37"/>
  <c r="H8" i="37"/>
  <c r="E8" i="37"/>
  <c r="I9" i="37" l="1"/>
  <c r="K9" i="37" s="1"/>
  <c r="I10" i="37"/>
  <c r="K10" i="37" s="1"/>
  <c r="I8" i="37"/>
  <c r="K8" i="37" s="1"/>
  <c r="H9" i="33"/>
  <c r="H10" i="33"/>
  <c r="H11" i="33"/>
  <c r="H12" i="33"/>
  <c r="H13" i="33"/>
  <c r="H14" i="33"/>
  <c r="H15" i="33"/>
  <c r="H16" i="33"/>
  <c r="H8" i="33"/>
  <c r="E9" i="33"/>
  <c r="E10" i="33"/>
  <c r="E12" i="33"/>
  <c r="E13" i="33"/>
  <c r="E14" i="33"/>
  <c r="E15" i="33"/>
  <c r="E16" i="33"/>
  <c r="E8" i="33"/>
  <c r="H10" i="32"/>
  <c r="E10" i="32"/>
  <c r="H9" i="32"/>
  <c r="E9" i="32"/>
  <c r="H8" i="32"/>
  <c r="E8" i="32"/>
  <c r="D11" i="31"/>
  <c r="C11" i="31"/>
  <c r="J10" i="31"/>
  <c r="I10" i="31"/>
  <c r="H10" i="31"/>
  <c r="E10" i="31"/>
  <c r="K9" i="31"/>
  <c r="H9" i="31"/>
  <c r="E9" i="31"/>
  <c r="J8" i="31"/>
  <c r="H8" i="31"/>
  <c r="E8" i="31"/>
  <c r="K8" i="31" l="1"/>
  <c r="K10" i="31"/>
  <c r="C10" i="6"/>
  <c r="D10" i="6"/>
  <c r="E10" i="6"/>
  <c r="F10" i="6"/>
  <c r="G10" i="6"/>
  <c r="H10" i="6"/>
  <c r="I10" i="6"/>
  <c r="J10" i="6"/>
  <c r="K11" i="5"/>
  <c r="J11" i="5"/>
  <c r="I11" i="5"/>
  <c r="H11" i="5"/>
  <c r="G11" i="5"/>
  <c r="F11" i="5"/>
  <c r="E11" i="5"/>
  <c r="D11" i="5"/>
  <c r="C11" i="5"/>
  <c r="L10" i="5"/>
  <c r="L9" i="5"/>
  <c r="L8" i="5"/>
  <c r="L11" i="5" l="1"/>
  <c r="J10" i="2"/>
  <c r="I10" i="2"/>
  <c r="J9" i="2"/>
  <c r="I9" i="2"/>
  <c r="J8" i="2"/>
  <c r="I8" i="2"/>
  <c r="E8" i="2" l="1"/>
  <c r="F12" i="1"/>
  <c r="E12" i="1"/>
  <c r="D12" i="1"/>
  <c r="C12" i="1"/>
  <c r="I11" i="38" l="1"/>
  <c r="H11" i="38"/>
  <c r="I11" i="27"/>
  <c r="H11" i="27"/>
  <c r="I11" i="9"/>
  <c r="H11" i="34"/>
  <c r="J11" i="34"/>
  <c r="J9" i="10"/>
  <c r="D11" i="23"/>
  <c r="E11" i="23"/>
  <c r="F11" i="23"/>
  <c r="G11" i="23"/>
  <c r="I11" i="23"/>
  <c r="J11" i="23"/>
  <c r="K11" i="23"/>
  <c r="C17" i="95"/>
  <c r="D17" i="95"/>
  <c r="E17" i="95"/>
  <c r="C17" i="12"/>
  <c r="D17" i="12"/>
  <c r="G17" i="12"/>
  <c r="F11" i="11"/>
  <c r="G11" i="11"/>
  <c r="C11" i="11"/>
  <c r="D11" i="11"/>
  <c r="J10" i="10"/>
  <c r="F11" i="10"/>
  <c r="G11" i="10"/>
  <c r="C11" i="10"/>
  <c r="F11" i="8"/>
  <c r="G11" i="8"/>
  <c r="C11" i="8"/>
  <c r="D11" i="8"/>
  <c r="F17" i="4"/>
  <c r="G17" i="4"/>
  <c r="C17" i="4"/>
  <c r="D17" i="4"/>
  <c r="C15" i="7"/>
  <c r="E15" i="12"/>
  <c r="J11" i="2"/>
  <c r="G10" i="1"/>
  <c r="H10" i="1"/>
  <c r="G11" i="1"/>
  <c r="H11" i="1"/>
  <c r="H9" i="1"/>
  <c r="H9" i="26"/>
  <c r="H10" i="26"/>
  <c r="H8" i="26"/>
  <c r="E9" i="26"/>
  <c r="E10" i="26"/>
  <c r="E8" i="26"/>
  <c r="H9" i="8"/>
  <c r="H8" i="8"/>
  <c r="E8" i="8"/>
  <c r="E9" i="8"/>
  <c r="E10" i="8"/>
  <c r="H9" i="3"/>
  <c r="H10" i="3"/>
  <c r="H8" i="3"/>
  <c r="E9" i="3"/>
  <c r="E10" i="3"/>
  <c r="E8" i="3"/>
  <c r="H10" i="2"/>
  <c r="H8" i="2"/>
  <c r="E9" i="2"/>
  <c r="E10" i="2"/>
  <c r="G11" i="37"/>
  <c r="C10" i="35"/>
  <c r="D11" i="26"/>
  <c r="F11" i="26"/>
  <c r="G11" i="26"/>
  <c r="J11" i="26"/>
  <c r="C11" i="26"/>
  <c r="C15" i="25"/>
  <c r="D10" i="24"/>
  <c r="E10" i="24"/>
  <c r="F10" i="24"/>
  <c r="G10" i="24"/>
  <c r="H10" i="24"/>
  <c r="I10" i="24"/>
  <c r="J10" i="24"/>
  <c r="K7" i="24"/>
  <c r="K8" i="24"/>
  <c r="K9" i="24"/>
  <c r="C10" i="24"/>
  <c r="L9" i="23"/>
  <c r="L8" i="23"/>
  <c r="F12" i="95"/>
  <c r="F10" i="95"/>
  <c r="F16" i="95"/>
  <c r="F9" i="95"/>
  <c r="F11" i="95"/>
  <c r="F13" i="95"/>
  <c r="F14" i="95"/>
  <c r="F15" i="95"/>
  <c r="F8" i="95"/>
  <c r="H16" i="12"/>
  <c r="H15" i="12"/>
  <c r="H14" i="12"/>
  <c r="H13" i="12"/>
  <c r="H12" i="12"/>
  <c r="H11" i="12"/>
  <c r="H10" i="12"/>
  <c r="H9" i="12"/>
  <c r="H8" i="12"/>
  <c r="E16" i="12"/>
  <c r="E14" i="12"/>
  <c r="E13" i="12"/>
  <c r="E12" i="12"/>
  <c r="E11" i="12"/>
  <c r="E10" i="12"/>
  <c r="E9" i="12"/>
  <c r="E8" i="12"/>
  <c r="H10" i="11"/>
  <c r="H9" i="11"/>
  <c r="H8" i="11"/>
  <c r="E10" i="11"/>
  <c r="E9" i="11"/>
  <c r="E8" i="11"/>
  <c r="H10" i="10"/>
  <c r="H9" i="10"/>
  <c r="H8" i="10"/>
  <c r="D11" i="10"/>
  <c r="E10" i="10"/>
  <c r="E9" i="10"/>
  <c r="E8" i="10"/>
  <c r="J11" i="8"/>
  <c r="K9" i="6"/>
  <c r="K8" i="6"/>
  <c r="K7" i="6"/>
  <c r="H16" i="4"/>
  <c r="H15" i="4"/>
  <c r="H14" i="4"/>
  <c r="H13" i="4"/>
  <c r="H12" i="4"/>
  <c r="H11" i="4"/>
  <c r="H10" i="4"/>
  <c r="H9" i="4"/>
  <c r="H8" i="4"/>
  <c r="E16" i="4"/>
  <c r="E15" i="4"/>
  <c r="E14" i="4"/>
  <c r="E13" i="4"/>
  <c r="E12" i="4"/>
  <c r="E11" i="4"/>
  <c r="E9" i="4"/>
  <c r="E8" i="4"/>
  <c r="G11" i="3"/>
  <c r="F11" i="3"/>
  <c r="D11" i="3"/>
  <c r="C11" i="3"/>
  <c r="G11" i="2"/>
  <c r="F11" i="2"/>
  <c r="D11" i="2"/>
  <c r="C11" i="2"/>
  <c r="K11" i="34"/>
  <c r="I11" i="34"/>
  <c r="F11" i="34"/>
  <c r="G17" i="33"/>
  <c r="C17" i="33"/>
  <c r="D11" i="32"/>
  <c r="F11" i="31"/>
  <c r="F11" i="37"/>
  <c r="C11" i="37"/>
  <c r="I10" i="35"/>
  <c r="E11" i="34"/>
  <c r="D11" i="37"/>
  <c r="G10" i="35"/>
  <c r="H10" i="35"/>
  <c r="F17" i="33"/>
  <c r="D17" i="33"/>
  <c r="J10" i="35"/>
  <c r="D10" i="35"/>
  <c r="E10" i="35"/>
  <c r="K7" i="35"/>
  <c r="I11" i="31"/>
  <c r="K9" i="2"/>
  <c r="E11" i="31"/>
  <c r="F10" i="35"/>
  <c r="K8" i="35"/>
  <c r="E11" i="26" l="1"/>
  <c r="K9" i="10"/>
  <c r="K8" i="10"/>
  <c r="H11" i="10"/>
  <c r="J11" i="10"/>
  <c r="I10" i="26"/>
  <c r="K10" i="26" s="1"/>
  <c r="E11" i="8"/>
  <c r="I8" i="26"/>
  <c r="K8" i="26" s="1"/>
  <c r="H11" i="8"/>
  <c r="H11" i="26"/>
  <c r="I9" i="26"/>
  <c r="K9" i="26" s="1"/>
  <c r="K10" i="24"/>
  <c r="K10" i="10"/>
  <c r="K11" i="10" s="1"/>
  <c r="E11" i="10"/>
  <c r="I8" i="8"/>
  <c r="K8" i="8" s="1"/>
  <c r="I10" i="8"/>
  <c r="K10" i="8" s="1"/>
  <c r="I9" i="8"/>
  <c r="K9" i="8" s="1"/>
  <c r="H17" i="4"/>
  <c r="E11" i="3"/>
  <c r="H12" i="1"/>
  <c r="G12" i="1"/>
  <c r="C15" i="36"/>
  <c r="L11" i="23"/>
  <c r="D11" i="34"/>
  <c r="K9" i="35"/>
  <c r="K10" i="35" s="1"/>
  <c r="C11" i="34"/>
  <c r="L10" i="34"/>
  <c r="L9" i="34"/>
  <c r="J11" i="37"/>
  <c r="F17" i="95"/>
  <c r="H17" i="12"/>
  <c r="E17" i="12"/>
  <c r="H11" i="11"/>
  <c r="E11" i="32"/>
  <c r="E11" i="11"/>
  <c r="H11" i="31"/>
  <c r="I11" i="10"/>
  <c r="H11" i="37"/>
  <c r="E11" i="37"/>
  <c r="K10" i="6"/>
  <c r="G11" i="34"/>
  <c r="E17" i="4"/>
  <c r="G11" i="32"/>
  <c r="H11" i="3"/>
  <c r="F11" i="32"/>
  <c r="C11" i="32"/>
  <c r="G11" i="31"/>
  <c r="K10" i="2"/>
  <c r="H11" i="2"/>
  <c r="I11" i="2"/>
  <c r="K8" i="2"/>
  <c r="J11" i="31"/>
  <c r="E11" i="2"/>
  <c r="H17" i="33"/>
  <c r="I11" i="26" l="1"/>
  <c r="K11" i="26"/>
  <c r="I11" i="8"/>
  <c r="L11" i="34"/>
  <c r="H11" i="32"/>
  <c r="E17" i="33"/>
  <c r="I11" i="37"/>
  <c r="K11" i="2"/>
  <c r="K11" i="31"/>
  <c r="K11" i="8"/>
  <c r="K11" i="37"/>
</calcChain>
</file>

<file path=xl/sharedStrings.xml><?xml version="1.0" encoding="utf-8"?>
<sst xmlns="http://schemas.openxmlformats.org/spreadsheetml/2006/main" count="1055" uniqueCount="546">
  <si>
    <t>يعرض الباب الثاني بيانات المنشآت التي يعمل بكل منها أقل من 50 مشتغل وقد عرضت في 8 جداول تغطي كل المتغيرات المطلوب قياسها في هذا المجال.</t>
  </si>
  <si>
    <t>تقديرات الإيرادات حسب المصادر
البنـــاء والتشييـــد ( منشآت تستخدم 50 مشتغل فأكثر )</t>
  </si>
  <si>
    <t>أ - المباني السكنية</t>
  </si>
  <si>
    <t>ب - المباني غير السكنية</t>
  </si>
  <si>
    <t>د - أعمال الصيانة</t>
  </si>
  <si>
    <r>
      <t>5 - أ</t>
    </r>
    <r>
      <rPr>
        <b/>
        <sz val="16"/>
        <color indexed="8"/>
        <rFont val="Arial"/>
        <family val="2"/>
      </rPr>
      <t>سلوب عرض البيانات:</t>
    </r>
  </si>
  <si>
    <t>2- الأنشطة :</t>
  </si>
  <si>
    <t>This includes general construction of new works , alterations , repairs or civil engineering projects such as roads , bridges , airports , networks of sewerage , water , electricity , telephone , pipelines … etc.</t>
  </si>
  <si>
    <t>They represent the amount spent during the year on fixed assets of machinery, equipment, buildings, land, means of transport, furniture and other similar tangible assets in order to be used in production of goods and services.</t>
  </si>
  <si>
    <t>Fixed assets are durable produced assets that are used repeatedly or continuously in process of production for a minimum period of one year. They include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</si>
  <si>
    <t>Company registered with official contract, and composed of party of silent partners and another party of acting partners, same as Partnership Company, however shareof silent partners in capital is underwritten shares. Names of these shareholders are not mentioned in company’s contract and they are only questioned within the limits of shares value that they shared in.</t>
  </si>
  <si>
    <t>It is the value of work done during the year , plus value of other revenues , minus work done by sub-contractors.</t>
  </si>
  <si>
    <t>عدد المشتغلين حسب الجنسية والجنس والنشاط الإقتصادي الرئيسي
البنـــاء والتشييـــد ( أقل من 50 مشتغل )</t>
  </si>
  <si>
    <t>15 - الإضافات الرأسمالية الثابتة خلال العام :</t>
  </si>
  <si>
    <t>14 - الأصول الثابتة :</t>
  </si>
  <si>
    <t>A company approved by the state's supreme authorities. It has two types of partners, founder and shareholder, and its capital is composed of shares equal in value that are placed for underwriting and could be circulated later. The partners are not questioned for company’s financial obligation other than the value of shares they subscribed to. The law should state that company’s capital should not be less than certain amount and its name usually followed by (J.C)</t>
  </si>
  <si>
    <t>Its capital is composed of equal value shares which are non-negotiable or not offered for subscription. Underwriting is for limited number of persons, usually founders, and responsibility of shareholder does not exceed the limit of his shares in company’s capital.</t>
  </si>
  <si>
    <t>Source Of Revenues</t>
  </si>
  <si>
    <t>مصادر الإيرادات</t>
  </si>
  <si>
    <t>جـ - الأعمال الإنشائيه الأخرى :</t>
  </si>
  <si>
    <t>الإيرادات الأخرى  :</t>
  </si>
  <si>
    <t>Value of work done during the year as :</t>
  </si>
  <si>
    <t>a - Residental Buildings</t>
  </si>
  <si>
    <t>b - Non-Residental Buildings</t>
  </si>
  <si>
    <t>c - Other Construction Works</t>
  </si>
  <si>
    <t>1c - Constructions related to natural gas and petroleum activities</t>
  </si>
  <si>
    <t>2c - Other Constructions</t>
  </si>
  <si>
    <t>d - Repairs and Maintenance Works</t>
  </si>
  <si>
    <t>An establishment authorized by the state,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</si>
  <si>
    <t>i- Governmental:</t>
  </si>
  <si>
    <t>An establishment owned directly by the state, whether it was related to state’s budget or has separate budget.</t>
  </si>
  <si>
    <t>It is meant the sector that the establishment belongs to regarding ownership.</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</si>
  <si>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its goods and services to other government departments.</t>
  </si>
  <si>
    <t>It includes establishments that practice productive activity of goods and services, where the government owns its total capital. The government gives these establishments or companies with act of disposal, not only in managing production, but in utilization funds also. These establishments or companies must be able to preserve its operating balances and commercial credit, and able to finance some or all capital formation from its savings, depreciation reserves or lending.</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</si>
  <si>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</si>
  <si>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تقديرات الإيرادات حسب المصادر
البنـــاء و التشييـــد ( أقل من 50 مشتغل )</t>
  </si>
  <si>
    <t>تقديرات الإيرادات حسب المصادر
البنـــاء و التشييـــد</t>
  </si>
  <si>
    <t>The sector that includes establishments that the government contributes in its capital with another entity, whether this entity is national or foreign.</t>
  </si>
  <si>
    <t>ج ـ قطاع مشترك ( مختلط ):</t>
  </si>
  <si>
    <t>وهو القطاع الذي يضم المنشآت التي تساهم الحكومة في رأسمالها مع جهة أخرى سواء كانت هذه الجهة وطنية أو أجنبية.</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</si>
  <si>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</si>
  <si>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د ـ قطاع خاص:</t>
  </si>
  <si>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 الخ.</t>
  </si>
  <si>
    <t>5ـ العمالة :</t>
  </si>
  <si>
    <t>5 - Employment :</t>
  </si>
  <si>
    <r>
      <t xml:space="preserve">المجموع
</t>
    </r>
    <r>
      <rPr>
        <b/>
        <sz val="9"/>
        <color indexed="8"/>
        <rFont val="Arial"/>
        <family val="2"/>
      </rPr>
      <t>Total</t>
    </r>
  </si>
  <si>
    <t>Specialist and Technicians ( engineers , technicians , accountants , purchases and sales staff … etc )</t>
  </si>
  <si>
    <t>Other Revenues:</t>
  </si>
  <si>
    <r>
      <t xml:space="preserve">القيمة المضافة الإجمالية
</t>
    </r>
    <r>
      <rPr>
        <sz val="8"/>
        <color indexed="8"/>
        <rFont val="Arial"/>
        <family val="2"/>
      </rPr>
      <t>Gross Value Added</t>
    </r>
  </si>
  <si>
    <r>
      <t xml:space="preserve">القيمة المضافة الصافية
</t>
    </r>
    <r>
      <rPr>
        <sz val="8"/>
        <color indexed="8"/>
        <rFont val="Arial"/>
        <family val="2"/>
      </rPr>
      <t>Net Value Added</t>
    </r>
  </si>
  <si>
    <r>
      <t xml:space="preserve">الإهتلاكات
</t>
    </r>
    <r>
      <rPr>
        <sz val="7"/>
        <color indexed="8"/>
        <rFont val="Arial"/>
        <family val="2"/>
      </rPr>
      <t>Depreciations</t>
    </r>
  </si>
  <si>
    <t>(1) Includes Wages , Salaries , Payments in-kind &amp; remuneration of board of directors.</t>
  </si>
  <si>
    <t>عمال خدمات وآخرون</t>
  </si>
  <si>
    <t>كهربــاء وميــاه</t>
  </si>
  <si>
    <t>مشرفو الانتاج والتشغيل</t>
  </si>
  <si>
    <t>عمال الانتاج والتشغيل</t>
  </si>
  <si>
    <t>عدد المشتغلين وتقديرات تعويضات العاملين حسب الجنسيه والنشاط الإقتصادي الرئيسي
البنـــاء والتشييـــد ( أقل من 50 مشتغل )</t>
  </si>
  <si>
    <t>This means all these who are working for the establishment whether they are working proprietors or employees. The following is worth mentioing :</t>
  </si>
  <si>
    <t>أ ـ أصحاب المنشأة العاملين بها:</t>
  </si>
  <si>
    <t>هم الأفراد الحائزون أو أصحاب رأس المال الذين يعملون فعلاً بالمنشأة.</t>
  </si>
  <si>
    <t>Holders or capital owners who actually work in the establishment.</t>
  </si>
  <si>
    <t>6 - تعويضات العاملين :</t>
  </si>
  <si>
    <t>b- Employees:</t>
  </si>
  <si>
    <t>Those individuals working for the establishment against payment , whether on permanent or part-time basis. Included here individuals who are absent from work for temporary reasons e.g. normal or sick leaves.</t>
  </si>
  <si>
    <t>c- Occupation:</t>
  </si>
  <si>
    <t>It is the kind of work that is practiced by the employees at the time of the survey irrespective of his original occupation.</t>
  </si>
  <si>
    <t>6 - Compsation of Employees :</t>
  </si>
  <si>
    <t>المجموع</t>
  </si>
  <si>
    <t>النشاط الإقتصادي الرئيسي</t>
  </si>
  <si>
    <t>ط ـ حكومي :</t>
  </si>
  <si>
    <t xml:space="preserve">أ - قطاع حكومي : </t>
  </si>
  <si>
    <t xml:space="preserve">الفصل الثاني :
المنشآت التي تستخدم أقل من 50 مشتغل </t>
  </si>
  <si>
    <t>Main Economic Activity</t>
  </si>
  <si>
    <t>Occupation</t>
  </si>
  <si>
    <t>مديرون</t>
  </si>
  <si>
    <t>Working proprietors with payment</t>
  </si>
  <si>
    <t>Working proprietors without payment</t>
  </si>
  <si>
    <t>Managers</t>
  </si>
  <si>
    <t>Administrators</t>
  </si>
  <si>
    <t>Specialist and Technicians ( engineers , technicians
, accountants , purchases and sales staff … etc )</t>
  </si>
  <si>
    <t>Clerks</t>
  </si>
  <si>
    <t>Production &amp; Operations Supervisors</t>
  </si>
  <si>
    <t>Production &amp; related Workers</t>
  </si>
  <si>
    <t>Services workers and others</t>
  </si>
  <si>
    <t xml:space="preserve">الفصل الثالث :
المنشآت التي تستخدم 50 مشتغل فأكثر </t>
  </si>
  <si>
    <t>Total</t>
  </si>
  <si>
    <t>مجموع قيمة الإنتاج مطروحاً منها مجموع قيمة المستلزمات السلعية والخدمية (المدخلات الوسيطة).</t>
  </si>
  <si>
    <t>Total value of production less total value of intermediate goods and services (intermediate input).</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</si>
  <si>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</si>
  <si>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11- Depreciation:</t>
  </si>
  <si>
    <t>Decrement (during accounting period) in value of fixed assets owned and used by producer as a result of participation in production operation, wear and tear resulting from ordinary accidents.</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</si>
  <si>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</si>
  <si>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</si>
  <si>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</si>
  <si>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It is equal to total product on the basis of product value deducitng intermediate consumption (Intermediate goods and services) on the basis of purchaser cost, compensation of employees, fixed capital depreciation and net indirect taxes (indirect taxes less production subsidies).</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</si>
  <si>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</si>
  <si>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</si>
  <si>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7 - Gross Output :</t>
  </si>
  <si>
    <t>8 - Intermediate Goods :</t>
  </si>
  <si>
    <t>9 - Intermediate Services :</t>
  </si>
  <si>
    <t>2 - The Activities :</t>
  </si>
  <si>
    <t>This includes general construction of new works , alterations , repairs and demolishing of building such as dwellings , schools , government building , commercial and industrial buildings.</t>
  </si>
  <si>
    <t>This includes the construction of parts of the above mentioned constructions e.g. sanitary works , electrical works , brick laying , stone setting , foundation works … etc.</t>
  </si>
  <si>
    <t xml:space="preserve"> تعرض البيانات في أربعة فصول على الوجه التالي :</t>
  </si>
  <si>
    <t>Chapter one :</t>
  </si>
  <si>
    <t>: Chapter two</t>
  </si>
  <si>
    <t>: Chapter three</t>
  </si>
  <si>
    <t>: Chapter four</t>
  </si>
  <si>
    <t>: Note</t>
  </si>
  <si>
    <t>Frame of functioing establishments :
It shows summary data about the functioning establishments in terms of establishments numbers , number of employees and economic activities based on the findings of the last Establishments Census.</t>
  </si>
  <si>
    <t>Establishments employing less than 50 persons.
This chapter presents data about establishments employing less than 50 persons. Data were shown into 8 tables covering most of the variables needed to be estimated in this field.</t>
  </si>
  <si>
    <t>Establishments employing 50 workers or more.
This chapter presents data about establishments employing 50 persons and above. Data were shown into 16 tables covering most of the variables needed to be estimated in this field.</t>
  </si>
  <si>
    <t>Estimates of value added and major economic indicators - overall sector. This chapter presents estimates of gross output , intermediate consumption (goods and services ) , gross value added , depreciation , net value added , compensation of employees and operating surplus by type of economic activity in addition to presentation of the major economic indicators for the sector as a whole. Data were shown into 8 tables.</t>
  </si>
  <si>
    <t>It is worth mentioning that statistical data presented in this bulletin reflects the activities of construction works carried out by the functioning establishments i.e. not including any construction work carried out by any labor force not employed by these establishments. Also it does not include construction works carried out by foreign contractors for the purpose of oil exploration and the development of the North Gas field or any other areas.
Inequality of totals in some tables is due to approximation.</t>
  </si>
  <si>
    <t>هي مكان ثابت يزاول فيه نشاط اقتصادي واحد أو أكثر وقد يكون حائز هذا المكان شخصاً طبيعياً أو اعتبارياً.</t>
  </si>
  <si>
    <t>Percentage Of Intermediate Services To Output</t>
  </si>
  <si>
    <t>Percentage Of Intermediate Goods To Output</t>
  </si>
  <si>
    <t xml:space="preserve">Average Annual Wage (1)
</t>
  </si>
  <si>
    <t>Output Per Worker</t>
  </si>
  <si>
    <t>Value Added Per Worker</t>
  </si>
  <si>
    <t xml:space="preserve">        Data were presented into four chapters as follows :</t>
  </si>
  <si>
    <t>3ـ الكيان القانوني :</t>
  </si>
  <si>
    <t xml:space="preserve">   ب ـ شركة التضامن :</t>
  </si>
  <si>
    <t>Preface</t>
  </si>
  <si>
    <t>And Allah grants success</t>
  </si>
  <si>
    <t>4 - أسلوب المسح:</t>
  </si>
  <si>
    <t>4- Survey method:</t>
  </si>
  <si>
    <t>جمعت بيانات هذه النشرة عن سنة ميلادية تبدأ اعتباراً من أول يناير وتنتهي آخر ديسمبر.</t>
  </si>
  <si>
    <t>The data of this bulletin were collected for one year starts on first of January and ends on end of December</t>
  </si>
  <si>
    <t>3 - فترة الإسناد الزمني:</t>
  </si>
  <si>
    <t>3- The Timing:</t>
  </si>
  <si>
    <t>2 - الاستمارات المستخدمة:</t>
  </si>
  <si>
    <t>المجمــوع</t>
  </si>
  <si>
    <t>النشاط الاقتصادي الرئيسي</t>
  </si>
  <si>
    <t>قرطاسية ومطبوعات</t>
  </si>
  <si>
    <t xml:space="preserve">وقود وزيوت </t>
  </si>
  <si>
    <t>Fuels and Oils</t>
  </si>
  <si>
    <t>2- The Questionnaires:</t>
  </si>
  <si>
    <t>1 - النطـــاق:</t>
  </si>
  <si>
    <t>مقدمــة</t>
  </si>
  <si>
    <t>Introduction</t>
  </si>
  <si>
    <t>أهم المفاهيم والتعاريف</t>
  </si>
  <si>
    <t>5 - Data presentation</t>
  </si>
  <si>
    <t>a - A comprehensive frame of functioning establishments was prepared based on the findings of the last Establishments Census.
b - Field and office check up for the frame data was carried out to verify economic activity , number of employees and other information.
c - Data was collected from all big establishments ( those employing 50 persons or more ) i.e. full coverage , and for small establishments ( those employing less than 50 persons ) data was collected on a sample basis.</t>
  </si>
  <si>
    <t>Wages and Salaries: Refers to total remuneration in cash payable by the esablishment to the employees in return for work done during the accounting period. It includes payments on regular basis , overtime , incentives , bonuses , and the like of these.
Benefits-in-kind: Includes net cost borne by the establishment for goods and services presented free of charge or at a nominal cost to the employees e.g. uniforms , lodging , meals as well as health , social and recreational services.</t>
  </si>
  <si>
    <t>7 - الإنتاج الإجمالي :</t>
  </si>
  <si>
    <t>8ـ المستلزمات السلعية:</t>
  </si>
  <si>
    <t>9ـ المستلزمات الخدمية:</t>
  </si>
  <si>
    <t>11 - الاهتلاكات :</t>
  </si>
  <si>
    <t>13 - فائض التشغيل :</t>
  </si>
  <si>
    <t xml:space="preserve"> The required basic data has been collected on 2 forms of questionnaires as follows:</t>
  </si>
  <si>
    <t>a - Annual Questionnaire of Building and Construction Statistics :
Form No. 2501 - for establishments employing 50 persons and above .</t>
  </si>
  <si>
    <t>b - Annual Questionnaire of Building and Construction Statistics :
Form No. 2502 - for establishments employing less than 50 persons .</t>
  </si>
  <si>
    <t>ملحقـــــات</t>
  </si>
  <si>
    <t>Project or part of project in a fixed location, performing one or more economic activity under one administration and has or could have regular accounts. Holder of project could be natural or artificial person.</t>
  </si>
  <si>
    <t>It is the legal status of capital ownership of establishments aiming profit; it includes individual, joint-liability companies, partnership companies, limited liability companies and joint-stock companies.</t>
  </si>
  <si>
    <t>Establishment owned by one person (natural person), where no one has partnership in its holding.</t>
  </si>
  <si>
    <t>Company composed of two or more persons and registered by official contract (each partner is joint), i.e. guarantor to other partners jointly. Each of them is responsible absolute responsibility for company’s financial commitments within the limits of paid capital, as well as his personal properties.</t>
  </si>
  <si>
    <t>Company composed of two or more persons and registered by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</si>
  <si>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الإيرادات الأخرى</t>
  </si>
  <si>
    <t>Other Revenues</t>
  </si>
  <si>
    <r>
      <rPr>
        <b/>
        <sz val="10"/>
        <color indexed="8"/>
        <rFont val="Arial"/>
        <family val="2"/>
      </rPr>
      <t xml:space="preserve">منشآت تستخدم 50 مشتغل فأكثر  </t>
    </r>
    <r>
      <rPr>
        <b/>
        <sz val="8"/>
        <color indexed="8"/>
        <rFont val="Arial"/>
        <family val="2"/>
      </rPr>
      <t>Employees or more 50</t>
    </r>
  </si>
  <si>
    <r>
      <rPr>
        <b/>
        <sz val="10"/>
        <color indexed="8"/>
        <rFont val="Arial"/>
        <family val="2"/>
      </rPr>
      <t>منشآت</t>
    </r>
    <r>
      <rPr>
        <b/>
        <sz val="12"/>
        <color indexed="8"/>
        <rFont val="Arial"/>
        <family val="2"/>
      </rPr>
      <t xml:space="preserve">
</t>
    </r>
    <r>
      <rPr>
        <b/>
        <sz val="8"/>
        <color indexed="8"/>
        <rFont val="Arial"/>
        <family val="2"/>
      </rPr>
      <t>.Est</t>
    </r>
  </si>
  <si>
    <r>
      <rPr>
        <b/>
        <sz val="10"/>
        <color indexed="8"/>
        <rFont val="Arial"/>
        <family val="2"/>
      </rPr>
      <t>مشتغلون</t>
    </r>
    <r>
      <rPr>
        <b/>
        <sz val="12"/>
        <color indexed="8"/>
        <rFont val="Arial"/>
        <family val="2"/>
      </rPr>
      <t xml:space="preserve">
</t>
    </r>
    <r>
      <rPr>
        <b/>
        <sz val="8"/>
        <color indexed="8"/>
        <rFont val="Arial"/>
        <family val="2"/>
      </rPr>
      <t>.Emp</t>
    </r>
  </si>
  <si>
    <r>
      <rPr>
        <b/>
        <sz val="10"/>
        <color indexed="8"/>
        <rFont val="Arial"/>
        <family val="2"/>
      </rPr>
      <t>المجموع</t>
    </r>
    <r>
      <rPr>
        <b/>
        <sz val="12"/>
        <color indexed="8"/>
        <rFont val="Arial"/>
        <family val="2"/>
      </rPr>
      <t xml:space="preserve">
 </t>
    </r>
    <r>
      <rPr>
        <b/>
        <sz val="8"/>
        <color indexed="8"/>
        <rFont val="Arial"/>
        <family val="2"/>
      </rPr>
      <t>Total</t>
    </r>
  </si>
  <si>
    <r>
      <rPr>
        <b/>
        <sz val="10"/>
        <color indexed="8"/>
        <rFont val="Arial"/>
        <family val="2"/>
      </rPr>
      <t>فئات المنشآت</t>
    </r>
    <r>
      <rPr>
        <b/>
        <sz val="12"/>
        <color indexed="8"/>
        <rFont val="Arial"/>
        <family val="2"/>
      </rPr>
      <t xml:space="preserve">  </t>
    </r>
    <r>
      <rPr>
        <b/>
        <sz val="8"/>
        <color indexed="8"/>
        <rFont val="Arial"/>
        <family val="2"/>
      </rPr>
      <t>Establishment Categories</t>
    </r>
  </si>
  <si>
    <t xml:space="preserve">Main Economic Activity
</t>
  </si>
  <si>
    <r>
      <t xml:space="preserve">رمز النشاط
</t>
    </r>
    <r>
      <rPr>
        <b/>
        <sz val="8"/>
        <color indexed="8"/>
        <rFont val="Arial"/>
        <family val="2"/>
      </rPr>
      <t>Activity code</t>
    </r>
  </si>
  <si>
    <r>
      <rPr>
        <b/>
        <sz val="10"/>
        <color indexed="8"/>
        <rFont val="Arial"/>
        <family val="2"/>
      </rPr>
      <t>رمز النشاط</t>
    </r>
    <r>
      <rPr>
        <b/>
        <sz val="8"/>
        <color indexed="8"/>
        <rFont val="Arial"/>
        <family val="2"/>
      </rPr>
      <t xml:space="preserve">
Activity code</t>
    </r>
  </si>
  <si>
    <r>
      <t xml:space="preserve">ذكور
</t>
    </r>
    <r>
      <rPr>
        <b/>
        <sz val="8"/>
        <color indexed="8"/>
        <rFont val="Arial"/>
        <family val="2"/>
      </rPr>
      <t>Males</t>
    </r>
  </si>
  <si>
    <r>
      <t xml:space="preserve">إناث
</t>
    </r>
    <r>
      <rPr>
        <b/>
        <sz val="8"/>
        <color indexed="8"/>
        <rFont val="Arial"/>
        <family val="2"/>
      </rPr>
      <t>Females</t>
    </r>
  </si>
  <si>
    <r>
      <t xml:space="preserve">المجموع
</t>
    </r>
    <r>
      <rPr>
        <b/>
        <sz val="8"/>
        <color indexed="8"/>
        <rFont val="Arial"/>
        <family val="2"/>
      </rPr>
      <t>Total</t>
    </r>
  </si>
  <si>
    <r>
      <t xml:space="preserve">عدد المشتغلين
</t>
    </r>
    <r>
      <rPr>
        <b/>
        <sz val="8"/>
        <color indexed="8"/>
        <rFont val="Arial"/>
        <family val="2"/>
      </rPr>
      <t>Number of Employees</t>
    </r>
  </si>
  <si>
    <r>
      <t xml:space="preserve">تعويضات العاملين
</t>
    </r>
    <r>
      <rPr>
        <b/>
        <sz val="8"/>
        <color indexed="8"/>
        <rFont val="Arial"/>
        <family val="2"/>
      </rPr>
      <t>Compensation of Employees</t>
    </r>
  </si>
  <si>
    <t>TABLE (2)</t>
  </si>
  <si>
    <t>جدول (2)</t>
  </si>
  <si>
    <t>TABLE (1)</t>
  </si>
  <si>
    <t>جدول (1)</t>
  </si>
  <si>
    <r>
      <t xml:space="preserve">الاجور والرواتب
</t>
    </r>
    <r>
      <rPr>
        <b/>
        <sz val="8"/>
        <color indexed="8"/>
        <rFont val="Arial"/>
        <family val="2"/>
      </rPr>
      <t>Wages &amp; Salaries</t>
    </r>
  </si>
  <si>
    <r>
      <t xml:space="preserve">المواد الخام
</t>
    </r>
    <r>
      <rPr>
        <sz val="8"/>
        <color indexed="8"/>
        <rFont val="Arial"/>
        <family val="2"/>
      </rPr>
      <t>Raw materials</t>
    </r>
  </si>
  <si>
    <r>
      <t xml:space="preserve">حــديـــد
</t>
    </r>
    <r>
      <rPr>
        <sz val="8"/>
        <color indexed="8"/>
        <rFont val="Arial"/>
        <family val="2"/>
      </rPr>
      <t>Iron</t>
    </r>
  </si>
  <si>
    <r>
      <rPr>
        <b/>
        <sz val="10"/>
        <color indexed="8"/>
        <rFont val="Arial"/>
        <family val="2"/>
      </rPr>
      <t>خامات أخرى</t>
    </r>
    <r>
      <rPr>
        <b/>
        <sz val="8"/>
        <color indexed="8"/>
        <rFont val="Arial"/>
        <family val="2"/>
      </rPr>
      <t xml:space="preserve">
</t>
    </r>
    <r>
      <rPr>
        <sz val="8"/>
        <color indexed="8"/>
        <rFont val="Arial"/>
        <family val="2"/>
      </rPr>
      <t>Other Materials</t>
    </r>
  </si>
  <si>
    <r>
      <rPr>
        <b/>
        <sz val="10"/>
        <color indexed="8"/>
        <rFont val="Arial"/>
        <family val="2"/>
      </rPr>
      <t>رمز نشاط</t>
    </r>
    <r>
      <rPr>
        <b/>
        <sz val="11"/>
        <color indexed="8"/>
        <rFont val="Arial"/>
        <family val="2"/>
      </rPr>
      <t xml:space="preserve">
</t>
    </r>
    <r>
      <rPr>
        <b/>
        <sz val="8"/>
        <color indexed="8"/>
        <rFont val="Arial"/>
        <family val="2"/>
      </rPr>
      <t>Activity Code</t>
    </r>
  </si>
  <si>
    <t>2جـ - تشييدات أخرى</t>
  </si>
  <si>
    <r>
      <t xml:space="preserve">المستلزمات السلعية والخدمية
</t>
    </r>
    <r>
      <rPr>
        <sz val="8"/>
        <color indexed="8"/>
        <rFont val="Arial"/>
        <family val="2"/>
      </rPr>
      <t>Intermediate Goods &amp; Services</t>
    </r>
  </si>
  <si>
    <r>
      <t xml:space="preserve">انشاءات
</t>
    </r>
    <r>
      <rPr>
        <sz val="7"/>
        <color indexed="8"/>
        <rFont val="Arial"/>
        <family val="2"/>
      </rPr>
      <t>Constructions</t>
    </r>
  </si>
  <si>
    <r>
      <t xml:space="preserve">إيرادات إخرى
</t>
    </r>
    <r>
      <rPr>
        <sz val="8"/>
        <color indexed="8"/>
        <rFont val="Arial"/>
        <family val="2"/>
      </rPr>
      <t>Other Revenues</t>
    </r>
  </si>
  <si>
    <r>
      <t xml:space="preserve">المجموع
</t>
    </r>
    <r>
      <rPr>
        <sz val="8"/>
        <color indexed="8"/>
        <rFont val="Arial"/>
        <family val="2"/>
      </rPr>
      <t>Total</t>
    </r>
  </si>
  <si>
    <r>
      <rPr>
        <b/>
        <sz val="10"/>
        <color indexed="8"/>
        <rFont val="Arial"/>
        <family val="2"/>
      </rPr>
      <t>سلع</t>
    </r>
    <r>
      <rPr>
        <b/>
        <sz val="8"/>
        <color indexed="8"/>
        <rFont val="Arial"/>
        <family val="2"/>
      </rPr>
      <t xml:space="preserve">
</t>
    </r>
    <r>
      <rPr>
        <sz val="8"/>
        <color indexed="8"/>
        <rFont val="Arial"/>
        <family val="2"/>
      </rPr>
      <t>Goods</t>
    </r>
  </si>
  <si>
    <r>
      <rPr>
        <b/>
        <sz val="10"/>
        <color indexed="8"/>
        <rFont val="Arial"/>
        <family val="2"/>
      </rPr>
      <t>خدمات</t>
    </r>
    <r>
      <rPr>
        <b/>
        <sz val="8"/>
        <color indexed="8"/>
        <rFont val="Arial"/>
        <family val="2"/>
      </rPr>
      <t xml:space="preserve">
</t>
    </r>
    <r>
      <rPr>
        <sz val="8"/>
        <color indexed="8"/>
        <rFont val="Arial"/>
        <family val="2"/>
      </rPr>
      <t>Services</t>
    </r>
  </si>
  <si>
    <r>
      <rPr>
        <b/>
        <sz val="10"/>
        <color indexed="8"/>
        <rFont val="Arial"/>
        <family val="2"/>
      </rPr>
      <t>المجموع</t>
    </r>
    <r>
      <rPr>
        <b/>
        <sz val="8"/>
        <color indexed="8"/>
        <rFont val="Arial"/>
        <family val="2"/>
      </rPr>
      <t xml:space="preserve">
</t>
    </r>
    <r>
      <rPr>
        <sz val="8"/>
        <color indexed="8"/>
        <rFont val="Arial"/>
        <family val="2"/>
      </rPr>
      <t>Total</t>
    </r>
  </si>
  <si>
    <r>
      <rPr>
        <b/>
        <sz val="10"/>
        <color indexed="8"/>
        <rFont val="Arial"/>
        <family val="2"/>
      </rPr>
      <t>رمز نشاط</t>
    </r>
    <r>
      <rPr>
        <b/>
        <sz val="12"/>
        <color indexed="8"/>
        <rFont val="Arial"/>
        <family val="2"/>
      </rPr>
      <t xml:space="preserve">
</t>
    </r>
    <r>
      <rPr>
        <sz val="8"/>
        <color indexed="8"/>
        <rFont val="Arial"/>
        <family val="2"/>
      </rPr>
      <t>Activity Code</t>
    </r>
  </si>
  <si>
    <r>
      <t xml:space="preserve">إنتاجية المشتغل
ريــال قطري
</t>
    </r>
    <r>
      <rPr>
        <b/>
        <sz val="8"/>
        <rFont val="Arial"/>
        <family val="2"/>
      </rPr>
      <t>(.QR)</t>
    </r>
  </si>
  <si>
    <r>
      <t xml:space="preserve">نصيب المشتغل من القيمة المضافة الاجمالية
ريــال قطري
</t>
    </r>
    <r>
      <rPr>
        <b/>
        <sz val="8"/>
        <rFont val="Arial"/>
        <family val="2"/>
      </rPr>
      <t>(.QR)</t>
    </r>
  </si>
  <si>
    <r>
      <rPr>
        <b/>
        <sz val="10"/>
        <rFont val="Arial"/>
        <family val="2"/>
      </rPr>
      <t>رمز نشاط</t>
    </r>
    <r>
      <rPr>
        <b/>
        <sz val="12"/>
        <rFont val="Arial"/>
        <family val="2"/>
      </rPr>
      <t xml:space="preserve">
</t>
    </r>
    <r>
      <rPr>
        <b/>
        <sz val="8"/>
        <rFont val="Arial"/>
        <family val="2"/>
      </rPr>
      <t>Activity Code</t>
    </r>
  </si>
  <si>
    <t>نسبة المستلزمات السلعية إلى قيمة الإنتاج
(%)</t>
  </si>
  <si>
    <t>نسبة المستلزمات الخدمية إلى قيمة الإنتاج
(%)</t>
  </si>
  <si>
    <r>
      <t xml:space="preserve">توزيعات القيمة المضافة الصافية
</t>
    </r>
    <r>
      <rPr>
        <sz val="8"/>
        <rFont val="Arial"/>
        <family val="2"/>
      </rPr>
      <t>Distribution Of Net Value Added</t>
    </r>
    <r>
      <rPr>
        <b/>
        <sz val="8"/>
        <rFont val="Arial"/>
        <family val="2"/>
      </rPr>
      <t xml:space="preserve">
</t>
    </r>
    <r>
      <rPr>
        <b/>
        <sz val="10"/>
        <rFont val="Arial"/>
        <family val="2"/>
      </rPr>
      <t xml:space="preserve">ألف ريال قطري
</t>
    </r>
    <r>
      <rPr>
        <b/>
        <sz val="8"/>
        <rFont val="Arial"/>
        <family val="2"/>
      </rPr>
      <t>QR.000</t>
    </r>
  </si>
  <si>
    <r>
      <t xml:space="preserve">تعويضات العاملين
</t>
    </r>
    <r>
      <rPr>
        <sz val="8"/>
        <rFont val="Arial"/>
        <family val="2"/>
      </rPr>
      <t>Compensation Of Employees</t>
    </r>
  </si>
  <si>
    <r>
      <t xml:space="preserve">فائض التشغيل
</t>
    </r>
    <r>
      <rPr>
        <sz val="8"/>
        <rFont val="Arial"/>
        <family val="2"/>
      </rPr>
      <t>Operating Surplus</t>
    </r>
  </si>
  <si>
    <r>
      <t xml:space="preserve">متوسط الأجر السنوي (1)
ريــال قطري
</t>
    </r>
    <r>
      <rPr>
        <sz val="8"/>
        <rFont val="Arial"/>
        <family val="2"/>
      </rPr>
      <t>(.QR)</t>
    </r>
  </si>
  <si>
    <t>TABLE (9)</t>
  </si>
  <si>
    <t>جدول (9)</t>
  </si>
  <si>
    <r>
      <t xml:space="preserve">المجموع
 </t>
    </r>
    <r>
      <rPr>
        <b/>
        <sz val="8"/>
        <color indexed="8"/>
        <rFont val="Arial"/>
        <family val="2"/>
      </rPr>
      <t>Total</t>
    </r>
  </si>
  <si>
    <t>عدد المشتغلين حسب الجنسية والجنس والنشاط الإقتصادي الرئيسي
البنـــاء والتشييـــد ( منشآت تستخدم 50 مشتغل فأكثر )</t>
  </si>
  <si>
    <t>جدول (10)</t>
  </si>
  <si>
    <t>TABLE (10)</t>
  </si>
  <si>
    <r>
      <t>Main Economic Activity</t>
    </r>
    <r>
      <rPr>
        <b/>
        <sz val="8"/>
        <color indexed="8"/>
        <rFont val="Arial"/>
        <family val="2"/>
      </rPr>
      <t/>
    </r>
  </si>
  <si>
    <t>عدد المشتغلين وتقديرات تعويضات العاملين حسب الجنس والمهنة
البنـــاء والتشييـــد ( منشآت تستخدم 50 مشتغل فأكثر )</t>
  </si>
  <si>
    <r>
      <rPr>
        <b/>
        <sz val="10"/>
        <color indexed="8"/>
        <rFont val="Arial"/>
        <family val="2"/>
      </rPr>
      <t>المجموع</t>
    </r>
    <r>
      <rPr>
        <b/>
        <sz val="11"/>
        <color indexed="8"/>
        <rFont val="Arial"/>
        <family val="2"/>
      </rPr>
      <t xml:space="preserve">
</t>
    </r>
    <r>
      <rPr>
        <sz val="8"/>
        <color indexed="8"/>
        <rFont val="Arial"/>
        <family val="2"/>
      </rPr>
      <t>Total</t>
    </r>
  </si>
  <si>
    <r>
      <rPr>
        <b/>
        <sz val="10"/>
        <color indexed="8"/>
        <rFont val="Arial"/>
        <family val="2"/>
      </rPr>
      <t>النشاط الإقتصادي الرئيسي</t>
    </r>
    <r>
      <rPr>
        <b/>
        <sz val="12"/>
        <color indexed="8"/>
        <rFont val="Arial"/>
        <family val="2"/>
      </rPr>
      <t xml:space="preserve">
</t>
    </r>
    <r>
      <rPr>
        <b/>
        <sz val="8"/>
        <color indexed="8"/>
        <rFont val="Arial"/>
        <family val="2"/>
      </rPr>
      <t>Main Economic Activity</t>
    </r>
  </si>
  <si>
    <t>Specialist and Technicians (engineers , technicians , accountants , purchases and sales staff … etc )</t>
  </si>
  <si>
    <t>المهنة</t>
  </si>
  <si>
    <t>تقديرات قيمة المستلزمات السلعية حسب النشاط الإقتصادي الرئيسي
البنـــاء والتشييـــد ( أقل من 50 مشتغل )</t>
  </si>
  <si>
    <t>تقديرات قيمة المستلزمات الخدمية حسب النشاط الإقتصادي الرئيسي
البنـــاء والتشييـــد ( أقل من 50 مشتغل )</t>
  </si>
  <si>
    <t>تقديرات قيمة المستلزمات السلعية حسب النشاط الإقتصادي الرئيسي
البنـــاء والتشييـــد ( منشآت تستخدم 50 مشتغل فأكثر )</t>
  </si>
  <si>
    <r>
      <rPr>
        <b/>
        <sz val="10"/>
        <color indexed="8"/>
        <rFont val="Arial"/>
        <family val="2"/>
      </rPr>
      <t>رمز نشاط</t>
    </r>
    <r>
      <rPr>
        <b/>
        <sz val="12"/>
        <color indexed="8"/>
        <rFont val="Arial"/>
        <family val="2"/>
      </rPr>
      <t xml:space="preserve">
</t>
    </r>
    <r>
      <rPr>
        <b/>
        <sz val="8"/>
        <color indexed="8"/>
        <rFont val="Arial"/>
        <family val="2"/>
      </rPr>
      <t>Activity Code</t>
    </r>
  </si>
  <si>
    <t>مواد سلعية أخــرى</t>
  </si>
  <si>
    <t>عدد وآلات وقطع غيار مستهلكة</t>
  </si>
  <si>
    <r>
      <rPr>
        <b/>
        <sz val="10"/>
        <color indexed="8"/>
        <rFont val="Arial"/>
        <family val="2"/>
      </rPr>
      <t>خرسانة جاهزة</t>
    </r>
    <r>
      <rPr>
        <b/>
        <sz val="8"/>
        <color indexed="8"/>
        <rFont val="Arial"/>
        <family val="2"/>
      </rPr>
      <t xml:space="preserve">
</t>
    </r>
    <r>
      <rPr>
        <sz val="8"/>
        <color indexed="8"/>
        <rFont val="Arial"/>
        <family val="2"/>
      </rPr>
      <t>Ready Mix</t>
    </r>
  </si>
  <si>
    <r>
      <rPr>
        <b/>
        <sz val="10"/>
        <color indexed="8"/>
        <rFont val="Arial"/>
        <family val="2"/>
      </rPr>
      <t>الإيرادات</t>
    </r>
    <r>
      <rPr>
        <b/>
        <sz val="11"/>
        <color indexed="8"/>
        <rFont val="Arial"/>
        <family val="2"/>
      </rPr>
      <t xml:space="preserve">
</t>
    </r>
    <r>
      <rPr>
        <sz val="8"/>
        <color indexed="8"/>
        <rFont val="Arial"/>
        <family val="2"/>
      </rPr>
      <t>Revenues</t>
    </r>
  </si>
  <si>
    <t>أهم المؤشرات الإقتصادية حسب النشاط الإقتصادي الرئيسي
البنـــاء والتشييـــد ( أقل من 50 مشتغل )</t>
  </si>
  <si>
    <t>أهم المؤشرات الإقتصادية حسب النشاط الإقتصادي الرئيسي
البنـــاء والتشييـــد ( منشآت تستخدم 50 مشتغل فأكثر )</t>
  </si>
  <si>
    <t>عدد المشتغلين وتقديرات تعويضات العاملين حسب الجنسية والنشاط الإقتصادي الرئيسي
البنـــاء والتشييـــد</t>
  </si>
  <si>
    <t>عدد المشتغلين وتقديرات تعويضات العاملين حسب الجنسية والنشاط الإقتصادي الرئيسي
البنـــاء والتشييـــد ( منشآت تستخدم 50 مشتغل فأكثر )</t>
  </si>
  <si>
    <t>تقديرات قيمة المستلزمات الخدمية حسب النشاط الإقتصادي الرئيسي
البنـــاء والتشييـــد ( منشآت تستخدم 50 مشتغل فأكثر )</t>
  </si>
  <si>
    <t>تقديرات قيمة المستلزمات الخدمية حسب النشاط الإقتصادي الرئيسي
البنـــاء والتشييـــد</t>
  </si>
  <si>
    <t>تقديرات القيمة المضافة حسب النشاط الإقتصادي الرئيسي
البنـــاء والتشييـــد ( منشآت تستخدم 50 مشتغل فأكثر )</t>
  </si>
  <si>
    <r>
      <t xml:space="preserve">قيمة الإنتاج الإجمالية
</t>
    </r>
    <r>
      <rPr>
        <sz val="8"/>
        <color indexed="8"/>
        <rFont val="Arial"/>
        <family val="2"/>
      </rPr>
      <t>Value Of Gross Output</t>
    </r>
  </si>
  <si>
    <t>تقديرات القيمة المضافة حسب النشاط الإقتصادي الرئيسي
البنـــاء والتشييـــد</t>
  </si>
  <si>
    <t>أهم المؤشرات الإقتصادية حسب النشاط الإقتصادي الرئيسي
البنـــاء والتشييـــد</t>
  </si>
  <si>
    <t>عدد المشتغلين حسب النشاط الإقتصادي الرئيسي والمهنة
البنـــاء والتشييـــد ( منشآت تستخدم 50 مشتغل فأكثر )</t>
  </si>
  <si>
    <t xml:space="preserve"> هي نوع العمل الذي يزاوله المشتغل في فترة البحث بغض النظر عن مهنته الأصليه قبل سنة البحث.</t>
  </si>
  <si>
    <r>
      <rPr>
        <b/>
        <sz val="11"/>
        <color indexed="8"/>
        <rFont val="Arial"/>
        <family val="2"/>
      </rPr>
      <t>Building materials</t>
    </r>
    <r>
      <rPr>
        <sz val="11"/>
        <color indexed="8"/>
        <rFont val="Arial"/>
        <family val="2"/>
      </rPr>
      <t xml:space="preserve"> :</t>
    </r>
    <r>
      <rPr>
        <sz val="11"/>
        <color indexed="8"/>
        <rFont val="Arial"/>
        <family val="2"/>
      </rPr>
      <t xml:space="preserve"> All items and raw materials that is physically incorporated in the construction projects carried out during the year e.g. cement , bricks , stones , sand , iron , wood , glass , electrical wires , paints etc.
</t>
    </r>
    <r>
      <rPr>
        <b/>
        <sz val="11"/>
        <color indexed="8"/>
        <rFont val="Arial"/>
        <family val="2"/>
      </rPr>
      <t>Consumable tools and spare parts :</t>
    </r>
    <r>
      <rPr>
        <sz val="11"/>
        <color indexed="8"/>
        <rFont val="Arial"/>
        <family val="2"/>
      </rPr>
      <t xml:space="preserve"> Spending on the purchase of spare parts and consumable tools needed to maintain the efficiency of machine and equipment.
Similarly , other items of goods inputs as detailed in the bulletin.</t>
    </r>
  </si>
  <si>
    <r>
      <t xml:space="preserve">الإيرادات
</t>
    </r>
    <r>
      <rPr>
        <sz val="10"/>
        <color indexed="8"/>
        <rFont val="Arial"/>
        <family val="2"/>
      </rPr>
      <t>Revenues</t>
    </r>
  </si>
  <si>
    <t>الإيرادات
Revenues</t>
  </si>
  <si>
    <t>1- المنشأة :</t>
  </si>
  <si>
    <t>هي المنشأة التي يحوزها فرد ( شخص طبيعي ) ولا يشاركه في حيازتها أحد.</t>
  </si>
  <si>
    <t>4 - ملكية المنشأة :</t>
  </si>
  <si>
    <t>ب ـ المشتغلون بالمنشأة :</t>
  </si>
  <si>
    <t>هم الأفراد العاملون بالمنشأة نظير أجر سواء كانوا دائمين أو مستخدمين جزء من الدوام. ويدخل في عداد المشتغلين، المتغيبون عن العمل لأسباب مؤقتة مثل الإجازات العادية والمرضية.</t>
  </si>
  <si>
    <t>عدد المنشآت والمشتغلين حسب حجم المنشأة والنشاط الإقتصادي الرئيسي
البنـــاء والتشييـــد</t>
  </si>
  <si>
    <t>أصحاب عمل يعملون بالمنشأة بأجر</t>
  </si>
  <si>
    <t>أصحاب عمل يعملون بالمنشأة بدون أجر</t>
  </si>
  <si>
    <t>حـ ـ فرع لمنشأة أجنبية :</t>
  </si>
  <si>
    <t>عدد المشتغلين وتقديرات تعويضات العاملين حسب الجنس والمهنة
البنـــاء والتشييـــد</t>
  </si>
  <si>
    <t>جـ ـ المهنة :</t>
  </si>
  <si>
    <t>عدد المشتغلين وتقديرات تعويضات العاملين حسب الجنس والمهنة
البنـــاء والتشييـــد ( أقل من 50 مشتغل )</t>
  </si>
  <si>
    <t>تشمل الإنشاءات العامة لإنشاء وتعديل واصلاح وهدم المباني عامة مثل المدارس والدوائر الحكومية والمساكن والمنشآت التجارية والصناعية.</t>
  </si>
  <si>
    <t>ملاحظة :</t>
  </si>
  <si>
    <t>يقصد بها جميع العاملين بالمنشأة سواء كانوا أصحاب المنشأة العاملين بها أو مستخدمين ، ويجدر توضيح الآتي :</t>
  </si>
  <si>
    <t>10 - القيمة المضافة :</t>
  </si>
  <si>
    <t>تقديرات القيمة المضافة حسب النشاط الإقتصادي الرئيسي
البنـــاء والتشييـــد ( أقل من 50 مشتغل )</t>
  </si>
  <si>
    <t>الفصل الرابع :
تقديرات القيمة المضافة
وأهم المؤشرات الإقتصادية على مستوى القطاع</t>
  </si>
  <si>
    <t>الفصل الأول :
إطار المنشآت العاملة في قطاع البناء والتشييد</t>
  </si>
  <si>
    <t>CHAPTER 1:
Frame of Functioning Establishments in
Building &amp; Construction Sector</t>
  </si>
  <si>
    <t>CHAPTER 2 :
Establishments Employing
Less than 50 Workers</t>
  </si>
  <si>
    <t>جدول (3) القيمة ألف ريال قطري</t>
  </si>
  <si>
    <t>جدول (4) القيمة ألف ريال قطري</t>
  </si>
  <si>
    <t>جدول (5) القيمة ألف ريال قطري</t>
  </si>
  <si>
    <t>جدول (6) القيمة ألف ريال قطري</t>
  </si>
  <si>
    <t>جدول (7) القيمة ألف ريال قطري</t>
  </si>
  <si>
    <t>جدول (8) القيمة ألف ريال قطري</t>
  </si>
  <si>
    <t>CHAPTER 3 :
Establishments
Employing 50 Workers or More</t>
  </si>
  <si>
    <t>جدول (11) القيمة ألف ريال قطري</t>
  </si>
  <si>
    <t>جدول (12) القيمة ألف ريال قطري</t>
  </si>
  <si>
    <t>جدول (13) القيمة ألف ريال قطري</t>
  </si>
  <si>
    <t>جدول (14) القيمة ألف ريال قطري</t>
  </si>
  <si>
    <t>جدول (15) القيمة ألف ريال قطري</t>
  </si>
  <si>
    <t>جدول (16) القيمة ألف ريال قطري</t>
  </si>
  <si>
    <t>جدول (17) القيمة ألف ريال قطري</t>
  </si>
  <si>
    <t>جدول (20) القيمة ألف ريال قطري</t>
  </si>
  <si>
    <t>جدول (21) القيمة ألف ريال قطري</t>
  </si>
  <si>
    <t>جدول (22) القيمة ألف ريال قطري</t>
  </si>
  <si>
    <t>جدول (23) القيمة ألف ريال قطري</t>
  </si>
  <si>
    <t>CHAPTER 4 :
Estimates of Value Added &amp; Major Economic
Indicators Overall Sector</t>
  </si>
  <si>
    <t>Annex</t>
  </si>
  <si>
    <t>عدد المشتغلين حسب الجنسية والجنس والنشاط الإقتصادي الرئيسي
البنـــاء والتشييـــد</t>
  </si>
  <si>
    <t>تقديرات قيمة المستلزمات السلعية حسب النشاط الإقتصادي الرئيسي
البنـــاء والتشييـــد</t>
  </si>
  <si>
    <t>1جـ - تشييدات خاصة بالغاز الطبيعي و البترول</t>
  </si>
  <si>
    <t>هـ ـ شركة ذات مسؤولية محدودة :</t>
  </si>
  <si>
    <t>و ـ شركة مساهمة :</t>
  </si>
  <si>
    <t>ز ـ شركة مساهمة خاصة :</t>
  </si>
  <si>
    <t xml:space="preserve">   أ ـ المنشأة الفردية :</t>
  </si>
  <si>
    <t>د ـ شركة التوصية بالأسهم :</t>
  </si>
  <si>
    <t xml:space="preserve">   جـ ـ شركة التوصية البسيطة :</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</si>
  <si>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والحكومي.</t>
  </si>
  <si>
    <t xml:space="preserve">ب - قطاع عام ( مؤسسات حكومية ) : </t>
  </si>
  <si>
    <t>قيمة الإنتاج الإجمالية
Value Of Gross Output</t>
  </si>
  <si>
    <t>المزايا العينية
Payments in-kind</t>
  </si>
  <si>
    <t>تشمل الإنشاءات التي تختص بتنفيذ جزء من المشروع فقط : مثل الأعمال الصحية وأعمال الكهرباء والبناء بالطوب والحجر وتركيب الأرضيات والأصباغ وعمليات الحفر والأساسات.</t>
  </si>
  <si>
    <t>تم جمع البيانات الأساسية على نموذجين من الاستمارات وذلك على النحو التالي :</t>
  </si>
  <si>
    <t>أ -الاستماره السنوية لإحصاءات البناء والتشييد :
نموذج رقم 2501 للمنشآت التي يعمل بكل منها 50 مشتغل فأكثر</t>
  </si>
  <si>
    <t>ب - الاستماره السنوية لإحصاءات البناء والتشييد :
نموذج رقم 2502 للمنشآت التي يعمل بكل منها أقل من 50 مشتغل</t>
  </si>
  <si>
    <t>أ  - تم إعداد إطار متكامل بالمنشآت العاملة في هذا القطاع استناداً على بيانات تعداد المنشآت الأخير .
ب - تم تدقيق بيانات الإطار ميدانياً ومكتبياً للتأكد من النشاط الإقتصادي للمنشأة وعدد العاملين وباقي البيانات الأخرى .
جـ - تم جمع بيانات المنشآت التي يعمل بها 50 مشتغل فأكثر عن طريق الحصر الشامل ، أما المنشآت التي يعمل بها أقل من 50 مشتغل فقد جمعت بياناتها عن طريق العينة .</t>
  </si>
  <si>
    <t>يعرض الباب الأول بيانات تلخيصية عن المنشآت العاملة في هذا القطاع من حيث عدد المنشآت حسب فئات عدد المشتغلين والنشاط الإقتصادي من واقع البيانات التي وفرها آخر تعداد للمنشآت.</t>
  </si>
  <si>
    <t>الباب الأول :  إطار المنشآت العاملة في قطاع البناء والتشييد :</t>
  </si>
  <si>
    <t>الباب الثالث :   منشآت الحصر الشامل ( 50 مشتغل فأكثر ) :</t>
  </si>
  <si>
    <t>يعرض الباب الرابع تقديرات قيمة الإنتاج الإجمالي والاستهلاك الوسيط ( السلع والخدمات ) والقيمة المضافة الإجمالية والاهتلاكات وصافي القيمة المضافة وتعويضات العاملين وتفاصيل هذه التقديرات وفائض التشغيل حسب النشاط الإقتصادي بالإضافه إلى عرض لأهم المؤشرات الإقتصادية على مستوى القطاع وذلك في 8 جداول.</t>
  </si>
  <si>
    <t>الباب الرابع :   تقديرات القيمة المضافة وأهم المؤشرات الإقتصادية على مستوى القطاع :</t>
  </si>
  <si>
    <t>الباب الثاني : المنشآت التي تستخدم أقل من 50 مشتغل :</t>
  </si>
  <si>
    <t>يعرض الباب الثالث بيانات المنشآت التي يعمل بكل منها 50 مشتغل فأكثر في 16 جدولاً تغطي كل المتغيرات المطلوب قياسها في هذا المجال.</t>
  </si>
  <si>
    <t xml:space="preserve"> تجدر الإشارة هنا إلى أن البيانات والمعلومات الإحصائية الواردة بهذه النشرة تصور نشاط البناء والتشييد المنفذ بواسطة المنشآت العاملة في هذا القطاع - أي لا تشمل أعمال البناء والتشييد التي تتم بواسطة العمالة خارج المنشآت ،كما تجدر الإشارة إلى أن التقديرات لا تشمل أعمال التشييد التي تمت بواسطة شركات أجنبية في مجال تطوير حقل غاز الشمال أو أي مجالات أخرى.
أيضاً قد لا تتطابق أرقام بعض الجداول مع جداول أخرى وذلك نتيجة تقريب الأرقام.</t>
  </si>
  <si>
    <t>Concepts and Definitions</t>
  </si>
  <si>
    <t>1- The Establishment:</t>
  </si>
  <si>
    <t>3- Legal Entity:</t>
  </si>
  <si>
    <t>تشمل الإنشاءات العامة التي تختص بإنشاء وتعديل واصلاح المشاريع الهندسية مثل الطرق والجسور ،والمطارات ،وشبكات المجاري ،والمياه والكهرباء ،والتلفونات ، كما تشمل الإنشاءات المتعلقة بالمناجم وكذلك عمليات حفر آبار البترول والغاز الطبيعي ،وانشاء خطوط انابيب البترول والغاز ،وانشاء المواني والارصفة ،وأحواض السفن وكافة الإنشاءات الأخرى عدا المباني.</t>
  </si>
  <si>
    <t>هي شركة تتكون من شخصين أو أكثر وتسجل بعقد رسمي ، ( كل شريك فيها متضامن ) أي ضامناً لغيره من الشركاء متضامناً معهم ، وكل منهم مسؤول عن التزامات الشركة المالية مسؤولية مطلقه في حدود رأس المال المدفوع للشركة وكذلك أملاكه الخاصة.</t>
  </si>
  <si>
    <t>هي شركة تتكون من شخصين أو أكثر ، وتسجل بعقد رسمي وتحتوي على فريقين من الشركاء : شركاء موصون وشركاء متضامنون ، وقد تتكون الشركة من شريك واحد من كل فريق. والشركاء الموصون هم شركاء منصوص على أسمائهم في عقد الشركة بصفتهم هذه ، وهم مسؤولون عن التزامات الشركة الماليه مسؤولية مقيدة في حدود أنصبتهم في رأس المال. أما الشركاء المتضامنون فمسؤوليتهم غير محددة مثل الشركاء المتضامنون في شركات التضامن.</t>
  </si>
  <si>
    <t>هي شركة مسجلة بعقد رسمي. وتتكون من فريق من الشركاء المتضامنين وفريق من الشركاء الموصين ، شأنها في ذلك شأن شركة التوصية البسيطة ، إلا أن حصة فريق الشركاء الموصين في رأس المال تكون عبارة عن أسهم يكتتب فيها. ولا تذكر أسماء هؤلاء المساهمين في عقد الشركة ، ولا يسأل هؤلاء المساهمون عن التزامات الشركة المالية إلا في حدود قيمة الأسهم التي ساهموا بها.</t>
  </si>
  <si>
    <t>a- Individual Establishment:</t>
  </si>
  <si>
    <t>b- Joint-liability Company:</t>
  </si>
  <si>
    <t>c- Limited Partnership Company:</t>
  </si>
  <si>
    <t>d- Limited Joint-stock Company:</t>
  </si>
  <si>
    <t>هي شركة تصدر بها موافقة من الجهات العليا بالدولة ، فيها نوعان من الشركاء مؤسسون ومساهمون ، ويتكون رأس مالها من أسهم متساوية القيمة تطرح للاكتتاب العام وتكون قابلة للتداول فيما بعد ، ولا يسأل المساهمون عن التزامات الشركة المالية إلا بقدر قيمة الأسهم التي اكتتبوا بها. وينص القانون على أن لا يقل رأس مال الشركة عن مبلغ معين وعادةً يتبع اسمها بعبارة ( م. ع. ).</t>
  </si>
  <si>
    <t>هي شركة يتكون رأسمالها من أسهم متساوية القيمة غير مطروحة للاكتتاب العام وغير قابلة للتداول ويطرح الاكتتاب فيها لعدد محدود من الأشخاص عادة المؤسسون ، ولا تتعدى مسؤولية المساهم حدود حصته من الأسهم في رأسمال الشركة.</t>
  </si>
  <si>
    <t>e- Limited Liability company:</t>
  </si>
  <si>
    <t>f- Joint-stock Company:</t>
  </si>
  <si>
    <t>g- Special Joint-stock Company:</t>
  </si>
  <si>
    <t>h- Foreign Establishment Branch:</t>
  </si>
  <si>
    <t>وهي منشأة مرخصة في الدولة تعد فرعاً لمنشأة أجنبية وعادةً تحمل نفس اسم الشركة الأم ، وتتعهد الشركة الأم بتسديد كافة الالتزامات المالية لفرع المنشأة داخل الدولة في حالة حدوث أية التزامات مالية للغير حسب الكيان القانوني للشركة الأم.</t>
  </si>
  <si>
    <t>هي المنشأة التي تعود ملكيتها إلى الدولة مباشرة ، سواء كانت مرتبطة بالميزانية العامة للدولة أو لها ميزانية مستقلة.</t>
  </si>
  <si>
    <t>ويقصد بها القطاع الذي تنتمي إليه المنشأة من حيث الملكية.</t>
  </si>
  <si>
    <t>المنشآت الحكومية التي تمارس عادةً نشاطاً ادارياً أو خدمياً حكومياً ( مثل الوزارات والإدارات ) ، وتكون هذه الإدارات منتجة غير سوقية ، أي تنتج سلعاً وخدمات يتم توريدها إلى الأفراد أو المنشآت الأخرى بالمجان أو بأسعار رمزية ليست ذات دلاله اقتصادية ، ويمكن أن تقوم هذه الإدارات بتوريد سلعها أو خدماتها إلى إدارات حكومية أخرى.</t>
  </si>
  <si>
    <t>4- Ownership of Establishment:</t>
  </si>
  <si>
    <t>a- Government Sector:</t>
  </si>
  <si>
    <t>c- Joint Sector (mixed):</t>
  </si>
  <si>
    <t>b- Public Sector (government establishments):</t>
  </si>
  <si>
    <t>d- Private Sector:</t>
  </si>
  <si>
    <t>a- Owners working in the Establishment:</t>
  </si>
  <si>
    <t>الأجور والرواتب : تشمل ما تتحمله المنشأة من أجور ورواتب عن سنة المسح وذلك عن الوقت العادي أو الإضافي والمكافآت والمنح وما شابه.
المزايا العينية : تشمل التكلفة الصافية التي تتحملها المنشأة عن السلع والخدمات التي تقدمها للعاملين مجاناً أو بتكلفة مخفضة مثل الملابس ،والمساكن ،والغذاء ،والخدمات الصحية والإجتماعية والترفيهية.</t>
  </si>
  <si>
    <t>12 - الضرائب على الإنتاج والاستيراد ( الضرائب غير المباشرة ) :</t>
  </si>
  <si>
    <t>10 - Added-value:</t>
  </si>
  <si>
    <t>12 - Taxes on Production and Import (indirect taxes):</t>
  </si>
  <si>
    <t>13 - Operating Surplus:</t>
  </si>
  <si>
    <t>14 - Fixed Assets:</t>
  </si>
  <si>
    <t>15 - Fixed Capital Additions During the Year:</t>
  </si>
  <si>
    <r>
      <rPr>
        <b/>
        <sz val="10"/>
        <color indexed="8"/>
        <rFont val="Arial"/>
        <family val="2"/>
      </rPr>
      <t>منشآت تستخدم أقل من 50 مشتغل</t>
    </r>
    <r>
      <rPr>
        <b/>
        <sz val="12"/>
        <color indexed="8"/>
        <rFont val="Arial"/>
        <family val="2"/>
      </rPr>
      <t xml:space="preserve">
</t>
    </r>
    <r>
      <rPr>
        <b/>
        <sz val="8"/>
        <color indexed="8"/>
        <rFont val="Arial"/>
        <family val="2"/>
      </rPr>
      <t>Less than 50 Employees</t>
    </r>
  </si>
  <si>
    <t>Number of Establishments &amp; Employees by Size of Establishment &amp; Main Economic Activity
Building &amp; Construction</t>
  </si>
  <si>
    <r>
      <rPr>
        <b/>
        <sz val="10"/>
        <color indexed="8"/>
        <rFont val="Arial"/>
        <family val="2"/>
      </rPr>
      <t>قطريون</t>
    </r>
    <r>
      <rPr>
        <b/>
        <sz val="12"/>
        <color indexed="8"/>
        <rFont val="Arial"/>
        <family val="2"/>
      </rPr>
      <t xml:space="preserve">
</t>
    </r>
    <r>
      <rPr>
        <b/>
        <sz val="8"/>
        <color indexed="8"/>
        <rFont val="Arial"/>
        <family val="2"/>
      </rPr>
      <t>Qataris</t>
    </r>
  </si>
  <si>
    <r>
      <rPr>
        <b/>
        <sz val="10"/>
        <color indexed="8"/>
        <rFont val="Arial"/>
        <family val="2"/>
      </rPr>
      <t>غير قطريين</t>
    </r>
    <r>
      <rPr>
        <b/>
        <sz val="12"/>
        <color indexed="8"/>
        <rFont val="Arial"/>
        <family val="2"/>
      </rPr>
      <t xml:space="preserve">
</t>
    </r>
    <r>
      <rPr>
        <b/>
        <sz val="8"/>
        <color indexed="8"/>
        <rFont val="Arial"/>
        <family val="2"/>
      </rPr>
      <t>Non-Qataris</t>
    </r>
  </si>
  <si>
    <t>Number of Employees by Nationality , Sex &amp; Main Economic Activity
Building &amp; Construction ( Less than 50 Employees)</t>
  </si>
  <si>
    <t>Number of Employees &amp; Estimates of Compensation of Employees by Nationality &amp; Main Economic Activity
( Building &amp; Construction ( Less than 50 Employees</t>
  </si>
  <si>
    <r>
      <t xml:space="preserve">قطريون
</t>
    </r>
    <r>
      <rPr>
        <b/>
        <sz val="8"/>
        <color indexed="8"/>
        <rFont val="Arial"/>
        <family val="2"/>
      </rPr>
      <t>Qataris</t>
    </r>
  </si>
  <si>
    <r>
      <t xml:space="preserve">غير قطريين
</t>
    </r>
    <r>
      <rPr>
        <b/>
        <sz val="8"/>
        <color indexed="8"/>
        <rFont val="Arial"/>
        <family val="2"/>
      </rPr>
      <t>Non-Qataris</t>
    </r>
  </si>
  <si>
    <t>Number of Employees &amp; Estimates of Compensation of Employees by Sex &amp; Occupation
Building &amp; Construction ( Less than 50 Employees )</t>
  </si>
  <si>
    <t>إداريون</t>
  </si>
  <si>
    <t>أخصائيون وفنيون
(مهندسون وفنيون ومحاسبون وموظفو مشتريات ومبيعات)</t>
  </si>
  <si>
    <t>كتبة</t>
  </si>
  <si>
    <t>Estimates of Intermediate Goods by Main Economic Activity
Building &amp; Construction ( Less than 50 Employees )</t>
  </si>
  <si>
    <r>
      <t xml:space="preserve">إسمنت
</t>
    </r>
    <r>
      <rPr>
        <sz val="8"/>
        <color indexed="8"/>
        <rFont val="Arial"/>
        <family val="2"/>
      </rPr>
      <t>Cement</t>
    </r>
  </si>
  <si>
    <t>Estimates of Intermediate Services by Main Economic Activity
Building &amp; Construction ( Less than 50 Employees )</t>
  </si>
  <si>
    <t>: قيمة ما تم تنفيذه خلال السنة من</t>
  </si>
  <si>
    <t>Estimates of Revenues by Sources
Building &amp; Construction ( Less than 50 Employees )</t>
  </si>
  <si>
    <t>جـ - الأعمال الإنشائية الأخرى :</t>
  </si>
  <si>
    <t>Estimates of Value Added by Main Economic Activity
Building &amp; Construction ( Less than 50 Employees )</t>
  </si>
  <si>
    <t>Major Economic Indicators by Main Economic Activity
Building &amp; Construction ( Less than 50 Employees )</t>
  </si>
  <si>
    <t>Number of Employees by Nationality , Sex &amp; Main Economic Activity
Building &amp; Construction (50 Employees &amp; More )</t>
  </si>
  <si>
    <t>Number of Employees &amp; Estimates of Compensation of Employees by Nationality &amp; Main Economic Activity
Building &amp; Construction (50 Employees &amp; More )</t>
  </si>
  <si>
    <t>Number of Employees &amp; Estimates of Compensation of Employees by Sex &amp; Occupation
Building &amp; Construction (50 Employees &amp; More )</t>
  </si>
  <si>
    <t>Number of Employees by Main Economic Activity &amp; Occupation
Building &amp; Construction (50 Employees &amp; More )</t>
  </si>
  <si>
    <t>Electricity and Water</t>
  </si>
  <si>
    <t>Spare Parts and Consumable Tools</t>
  </si>
  <si>
    <t>Stationery and Printed Matters</t>
  </si>
  <si>
    <r>
      <t xml:space="preserve">ايجارات آلات ومعدات
</t>
    </r>
    <r>
      <rPr>
        <sz val="8"/>
        <color indexed="8"/>
        <rFont val="Arial"/>
        <family val="2"/>
      </rPr>
      <t>Rents of Machinery and Equipment</t>
    </r>
  </si>
  <si>
    <r>
      <t xml:space="preserve">ايجارات وسائل نقل
</t>
    </r>
    <r>
      <rPr>
        <sz val="8"/>
        <color indexed="8"/>
        <rFont val="Arial"/>
        <family val="2"/>
      </rPr>
      <t>Rents of Transport Equipment</t>
    </r>
  </si>
  <si>
    <r>
      <t xml:space="preserve">نقل وانتقالات عامة
</t>
    </r>
    <r>
      <rPr>
        <sz val="8"/>
        <color indexed="8"/>
        <rFont val="Arial"/>
        <family val="2"/>
      </rPr>
      <t>Transport</t>
    </r>
  </si>
  <si>
    <r>
      <t xml:space="preserve">خدمات صناعيه من الغير
</t>
    </r>
    <r>
      <rPr>
        <sz val="8"/>
        <color indexed="8"/>
        <rFont val="Arial"/>
        <family val="2"/>
      </rPr>
      <t>Industrial Services Rendered by Others</t>
    </r>
  </si>
  <si>
    <r>
      <t xml:space="preserve">صيانة مكائن ووسائل نقل
</t>
    </r>
    <r>
      <rPr>
        <sz val="8"/>
        <color indexed="8"/>
        <rFont val="Arial"/>
        <family val="2"/>
      </rPr>
      <t>Maintenance of Machines and Transport Equipment</t>
    </r>
  </si>
  <si>
    <r>
      <t xml:space="preserve">صيانة مباني
</t>
    </r>
    <r>
      <rPr>
        <sz val="8"/>
        <color indexed="8"/>
        <rFont val="Arial"/>
        <family val="2"/>
      </rPr>
      <t>Maintenance of Buildings</t>
    </r>
  </si>
  <si>
    <r>
      <t xml:space="preserve">ايجارات مباني غير سكنية
</t>
    </r>
    <r>
      <rPr>
        <sz val="8"/>
        <color indexed="8"/>
        <rFont val="Arial"/>
        <family val="2"/>
      </rPr>
      <t>Rents of Non-residental Buildings</t>
    </r>
  </si>
  <si>
    <r>
      <t xml:space="preserve">مصروفات خدمية أخرى
</t>
    </r>
    <r>
      <rPr>
        <sz val="8"/>
        <color indexed="8"/>
        <rFont val="Arial"/>
        <family val="2"/>
      </rPr>
      <t>Other Services Expenses</t>
    </r>
  </si>
  <si>
    <t>Other Goods</t>
  </si>
  <si>
    <t>Estimates of Intermediate Goods by Main Economic Activity
Building &amp; Construction ( 50 Employees &amp; More )</t>
  </si>
  <si>
    <r>
      <t xml:space="preserve">ايجارات مباني غير سكنية
</t>
    </r>
    <r>
      <rPr>
        <sz val="8"/>
        <color indexed="8"/>
        <rFont val="Arial"/>
        <family val="2"/>
      </rPr>
      <t>Rents of Non-Residental Buildings</t>
    </r>
  </si>
  <si>
    <t>Estimates of Intermediate Services by Main Economic Activity
Building &amp; Construction ( 50 Employees &amp; More )</t>
  </si>
  <si>
    <t>Estimates of Revenues by Source
Building &amp; Construction ( 50 Employees &amp; More )</t>
  </si>
  <si>
    <t>Estimates of Value Added by Main Economic Activity
Building &amp; Construction ( 50 Employees &amp; More )</t>
  </si>
  <si>
    <t>Major Economic Indicators by Main Economic Activity
Building &amp; Construction ( 50 Employees &amp; More )</t>
  </si>
  <si>
    <t>(1) يشمل الأجور ،والرواتب ،والمزايا العينية ،ومكافآت مجلس الإدارة</t>
  </si>
  <si>
    <t>Percentage Of Intermediate Goods to Output</t>
  </si>
  <si>
    <t>Percentage Of Intermediate Services to Output</t>
  </si>
  <si>
    <t>Number of Employees by Nationality , Sex &amp; Main Economic Activity
Building &amp; Construction</t>
  </si>
  <si>
    <t>Number of Employees &amp; Estimates of Compensation of Employees by Nationality &amp; Main Economic Activity
Building &amp; Construction</t>
  </si>
  <si>
    <t>Number of Employees &amp; Estimates of Compensation of Employees by Sex &amp; Occupation
Building &amp; Construction</t>
  </si>
  <si>
    <t>Estimates of Intermediate Goods by Main Economic Activity
Building &amp; Construction</t>
  </si>
  <si>
    <t>Estimates of Intermediate Services by Main Economic Activity
Building &amp; Construction</t>
  </si>
  <si>
    <t xml:space="preserve">Estimates of Revenues by Source
Building &amp; Construction </t>
  </si>
  <si>
    <t>Estimates of Value Added by Main Economic Activity
 Building &amp; Construction</t>
  </si>
  <si>
    <t>Major Economic Indicators by Main Economic Activity
Building &amp; Construction</t>
  </si>
  <si>
    <t>تشييد المباني</t>
  </si>
  <si>
    <t>الهندسة المدنية</t>
  </si>
  <si>
    <t>أنشطة التشييد المتخصصة</t>
  </si>
  <si>
    <t>Construction of buildings</t>
  </si>
  <si>
    <t>أ ـ تشييد المباني:</t>
  </si>
  <si>
    <t>ب ـ الهندسة المدنية :</t>
  </si>
  <si>
    <t>ج ـ أنشطة التشييد المتخصصة:</t>
  </si>
  <si>
    <t>a -  Construction of buildings :</t>
  </si>
  <si>
    <t>b -Civil engineering :</t>
  </si>
  <si>
    <t>c -Specialized construction activities :</t>
  </si>
  <si>
    <t>Civil engineering</t>
  </si>
  <si>
    <t>Specialized construction activities</t>
  </si>
  <si>
    <t>تشييد مباني construction of bulding         41</t>
  </si>
  <si>
    <t>الهندسة المدنية civil engineering 42</t>
  </si>
  <si>
    <t>انشطة التشييد المتخصصة specialized         construction        activities               43</t>
  </si>
  <si>
    <t xml:space="preserve">تغطي هذه النشرة السنوية أنشطة البناء و التشييد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حيث جرى الانتقال إلى هذا التنقيح اعتبارا من هذا العدد للنشرة مفصلة على مستوى مجموعات تصنيف وطنية وذلك على النحو التالي : 
41 : تشييد المباني.
42 : الهندسة المدنية.
43: أنشطة التشييد المتخصصة. </t>
  </si>
  <si>
    <t>1- Scope:</t>
  </si>
  <si>
    <t xml:space="preserve">
This bulletin covers the activities of construction of the National Classification of Economic Activities, derived from the fourth revision of the International Standard Industrial Classification of all Economic Activities (ISIC), which was adopted by the United Nations Statistical Division (UNSD).
As of this issue of the bulletin, a shift to the 4th. revision of the classification has been achieved. National groups of classification are as follows :
41: Construction of buildings.
42:Civil engineering.  
43:Specialized construction activities
                                        </t>
  </si>
  <si>
    <t>جدول رقم (18)</t>
  </si>
  <si>
    <t>TABLE (18)</t>
  </si>
  <si>
    <t>جدول (19)</t>
  </si>
  <si>
    <t>TABLE (19)</t>
  </si>
  <si>
    <t>جدول (24) القيمة ألف ريال قطري</t>
  </si>
  <si>
    <t>جدول (25) القيمة ألف ريال قطري</t>
  </si>
  <si>
    <t>جدول رقم (26)</t>
  </si>
  <si>
    <t>Table No.</t>
  </si>
  <si>
    <t>Particulars</t>
  </si>
  <si>
    <t>البيـان</t>
  </si>
  <si>
    <t>رقم الجدول</t>
  </si>
  <si>
    <t xml:space="preserve">Preface </t>
  </si>
  <si>
    <t>تقديــــــــم</t>
  </si>
  <si>
    <t xml:space="preserve">Introduction </t>
  </si>
  <si>
    <t xml:space="preserve">مقدمـــــــــــة </t>
  </si>
  <si>
    <t xml:space="preserve">Data presentation </t>
  </si>
  <si>
    <t xml:space="preserve">أسلوب عرض البيانات </t>
  </si>
  <si>
    <t xml:space="preserve">Concepts and definitions </t>
  </si>
  <si>
    <t>أهم المفاهيم والتعاريف المستخدمة</t>
  </si>
  <si>
    <t>Chapter 1
(OPERATING ESTABLISHMENTS FRAME)</t>
  </si>
  <si>
    <t>الفصل الأول
(إطار المنشآت العاملة)</t>
  </si>
  <si>
    <t>3</t>
  </si>
  <si>
    <t>6</t>
  </si>
  <si>
    <t>7</t>
  </si>
  <si>
    <t>8</t>
  </si>
  <si>
    <t>9</t>
  </si>
  <si>
    <t>10</t>
  </si>
  <si>
    <t>17</t>
  </si>
  <si>
    <t>18</t>
  </si>
  <si>
    <t>19</t>
  </si>
  <si>
    <t>20</t>
  </si>
  <si>
    <t>21</t>
  </si>
  <si>
    <t>22</t>
  </si>
  <si>
    <t>23</t>
  </si>
  <si>
    <t>24</t>
  </si>
  <si>
    <t>25</t>
  </si>
  <si>
    <t>26</t>
  </si>
  <si>
    <t>فهرس نشرة إحصاءات البناء و التشييد</t>
  </si>
  <si>
    <t>الفصل الثاني
المنشآت التي تستخدم (أقل من 50 مشتغلين)</t>
  </si>
  <si>
    <t>Chapter 2
ESTABLISHMENTS EMPLOYING (LESS THAN 50 EMPLOYEES)</t>
  </si>
  <si>
    <t>2</t>
  </si>
  <si>
    <t>4</t>
  </si>
  <si>
    <t>5</t>
  </si>
  <si>
    <t>الفصل الثالث
المنشآت التي تستخدم (50 مشتغل فأكثر)</t>
  </si>
  <si>
    <t>Chapter 3
ESTABLISHMENTS EMPLOYING (50 EMPLOYEES AND MORE)</t>
  </si>
  <si>
    <t>11</t>
  </si>
  <si>
    <t>12</t>
  </si>
  <si>
    <t>13</t>
  </si>
  <si>
    <t>14</t>
  </si>
  <si>
    <t>15</t>
  </si>
  <si>
    <t>16</t>
  </si>
  <si>
    <t>الفصل الرابع
تقديرات نشاط البناء و التشييد
(إجمالي الفصل الثاني والثالث)</t>
  </si>
  <si>
    <t>Chapter 4
ESTIMAT OF BUSINESS Building&amp;Construction
(Total of chapters 2 and 3)</t>
  </si>
  <si>
    <t>ملحق
الإستمارة السنوية لإحصاءات البناء و التشييد</t>
  </si>
  <si>
    <t>Appendix
Annual questionnaire of Building&amp;Construction</t>
  </si>
  <si>
    <t xml:space="preserve">Bulletin of Building and Construction index </t>
  </si>
  <si>
    <t>تقـــــــــديم</t>
  </si>
  <si>
    <t xml:space="preserve"> </t>
  </si>
  <si>
    <t>TABLE( 26)</t>
  </si>
  <si>
    <t>TABLE (25 )Value 1000 QR</t>
  </si>
  <si>
    <t>TABLE (24)  Value 1000 QR</t>
  </si>
  <si>
    <t>TABLE (23) Value 1000 QR</t>
  </si>
  <si>
    <t>TABLE (22)  Value 1000 QR</t>
  </si>
  <si>
    <t>TABLE (4) Value 1000 QR</t>
  </si>
  <si>
    <t>TABLE (5)  Value 1000 QR</t>
  </si>
  <si>
    <t>TABLE (6) Value 1000 QR</t>
  </si>
  <si>
    <t>TABLE (7) Value 1000 QR</t>
  </si>
  <si>
    <t>TABLE (8) Value 1000 QR</t>
  </si>
  <si>
    <t>TABLE (11) Value 1000 QR</t>
  </si>
  <si>
    <t>TABLE (12)  Value 1000 QR</t>
  </si>
  <si>
    <t>TABLE (13)  Value 1000 QR</t>
  </si>
  <si>
    <t>TABLE (14)  Value 1000 QR</t>
  </si>
  <si>
    <t>TABLE (15)  Value 1000 QR</t>
  </si>
  <si>
    <t>TABLE( 16)  Value 1000 QR</t>
  </si>
  <si>
    <t>TABLE (17)  Value 1000 QR</t>
  </si>
  <si>
    <t>TABLE (20) Value 1000 QR</t>
  </si>
  <si>
    <t>TABLE (21)  Value 1000 QR</t>
  </si>
  <si>
    <t>TABLE (3) Value 1000 QR</t>
  </si>
  <si>
    <t>هي شركة يتطلب قيامها توفر الشروط الأساسيه الآتية :
- تتكون من شريكين أو أكثر بعقد رسمي ، ولا يزيد عدد الشركاء فيها عن عدد تنص عليه قوانين الدولة المعنية ، يذكرون بالاسم في عقد الشركة.
- لا يقل رأس مال الشركة عن مبلغ تحدده قوانين الدولة المعنية.
- كل شريك من الشركاء مسؤول عن الالتزامات الماليه للشركة بقدر حصته في رأس المال فقط.</t>
  </si>
  <si>
    <t>The following conditions are required to establish such company:
* Composed of two or more partners by official contract and number of partners should not exceed the number stated in the laws of the concerned country and mentioned namely in the company’s contract.
* Company’s capital should not be less than a specific amount determined by the laws of the concerned country
* Each partner is responsible for company’s obligations within the amount of his share in capital only.</t>
  </si>
  <si>
    <t xml:space="preserve">
- محظور على الشركة الاشتغال في أعمال التأمين أو أعمال البنوك أو الادخار أو تلقي الودائع أو استثمار الأموال لحساب الغير بوجه عام.
- تؤسس الشركة لمدة محددة وينص بالمدة في عقد تأسيس الشركة.
- لا بد أن يكون اسم الشركة التجاري متبوعاً بعبارة ذات مسؤولية محدودة ( ذ. م. م. ) أي أنه يمكن معرفة هذا النوع من الشركات من واقع عنوانها أو اسمها التجاري.</t>
  </si>
  <si>
    <t xml:space="preserve">
* The company is prohibited in general from practicing activities of insurance, banking, saving, receiving deposits or investing funds for others.
* The company is established for a specific period that should be stated in the company’s articles of incorporation.
* The company’s commercial name should be followed by the expression “with limited liability (W.L.L.)”, i.e. such companies could be identified by the address or commercial name.</t>
  </si>
  <si>
    <r>
      <rPr>
        <b/>
        <sz val="12"/>
        <color indexed="8"/>
        <rFont val="Bader"/>
        <charset val="178"/>
      </rPr>
      <t>دولـــــــــــة قــطــــــــــر
جهازالتخطيط والإحصاء</t>
    </r>
    <r>
      <rPr>
        <b/>
        <sz val="16"/>
        <color indexed="8"/>
        <rFont val="Arial"/>
        <family val="2"/>
      </rPr>
      <t xml:space="preserve">
</t>
    </r>
    <r>
      <rPr>
        <b/>
        <sz val="12"/>
        <color indexed="8"/>
        <rFont val="Times New Roman"/>
        <family val="1"/>
      </rPr>
      <t>إدارة الإحصاء</t>
    </r>
  </si>
  <si>
    <r>
      <rPr>
        <b/>
        <sz val="11"/>
        <color indexed="8"/>
        <rFont val="Arial Black"/>
        <family val="2"/>
      </rPr>
      <t xml:space="preserve">State of Qatar
</t>
    </r>
    <r>
      <rPr>
        <b/>
        <sz val="10"/>
        <color indexed="8"/>
        <rFont val="Arial Black"/>
        <family val="2"/>
      </rPr>
      <t xml:space="preserve"> Planning &amp; Statistics Authority</t>
    </r>
    <r>
      <rPr>
        <b/>
        <sz val="14"/>
        <color indexed="8"/>
        <rFont val="Arial"/>
        <family val="2"/>
      </rPr>
      <t xml:space="preserve">
</t>
    </r>
    <r>
      <rPr>
        <b/>
        <sz val="10"/>
        <color indexed="8"/>
        <rFont val="Mangal"/>
        <family val="1"/>
      </rPr>
      <t>Economic Statistics</t>
    </r>
    <r>
      <rPr>
        <b/>
        <sz val="14"/>
        <color indexed="8"/>
        <rFont val="Arial"/>
        <family val="2"/>
      </rPr>
      <t xml:space="preserve">
</t>
    </r>
  </si>
  <si>
    <t>The Authority welcomes any remarks and suggestions that could improve contents of this bulletin.</t>
  </si>
  <si>
    <r>
      <rPr>
        <b/>
        <sz val="14"/>
        <rFont val="Sultan bold"/>
        <charset val="178"/>
      </rPr>
      <t xml:space="preserve">د. صالح بن محمد النابت
</t>
    </r>
    <r>
      <rPr>
        <b/>
        <sz val="12"/>
        <rFont val="Times New Roman"/>
        <family val="1"/>
      </rPr>
      <t>رئيس جهاز التخطيط والإحصاء</t>
    </r>
  </si>
  <si>
    <t>جميع الخدمات التي تستخدم وتساعد على إنجاز عملية الإنتاج كمصروفات الصيانة وخدمات النقل والانتقالات العامة والشحن والتفريغ وإيجارات معدات ووسائل النقل وغيرها.</t>
  </si>
  <si>
    <t>All services used that help in accomplishing production, such as maintenance expenses, transport services, general transportation, shipping, unloading, rent of equipment and transportation means and others.</t>
  </si>
  <si>
    <t>مواد البناء والتشييد : وتتمثل في المواد والخامات المستخدمة في المشروعات المنفذة خلال السنة مثل الإسمنت ،والطابوق ،والحصى ،والرمل ،والحديد ،والخشب ،والاسفلت ،والمواد الكهربائيه ،ومواد الصباغه ،والمواد الصحية والمعدنيه.
عدد وآلات وقطع غيار مستهلكه : يقصد بها ما أنفقته المنشأة على قطع الغيار  والآلات اللازمه للمحافظه على كفاءة المعدات والآلات بالمنشأة خلال السنة.
كما ترد باقي بنود المستلزمات السلعية حسب التفصيلات بالنشرة.</t>
  </si>
  <si>
    <t>هو قيمة ما تم تنفيذه من أعمال خلال السنة زائداً قيمة الإيرادات الأخرى مطروحاً منها قيمة الأعمال المنفذة بواسطة مقاولي الباطن  .</t>
  </si>
  <si>
    <t xml:space="preserve">يسر جهاز التخطيط  والإحصاء أن يقدم هذا العدد من النشرة السنوية ضمن سلسلة نشراته التخصصية المختلفة، وذلك في إطار خطة الجهاز الطموحة والمتوازنة في توفير وتطوير الإحصاءات الإقتصادية.
</t>
  </si>
  <si>
    <t>كما يسر الجهاز أن يتقدم بالشكر الجزيل لمسئولي المنشآت من مؤسسات وشركات لتعاونهم ومساهمتهم في إصدار هذه النشرة.</t>
  </si>
  <si>
    <t>ويرحب  الجهاز بأية ملاحظات وإقتراحات من شأنها تحسين مضمون هذه النشرة.</t>
  </si>
  <si>
    <t xml:space="preserve">      والله ولي التوفيق،،،</t>
  </si>
  <si>
    <t>The Planning and Statistics Authority is pleased to present this annual bulletin of its series of bulletins within the framework of its ambitious and balanced plan in providing and developing economic statistics.</t>
  </si>
  <si>
    <t>The Authority has the pleasure to express its gratitude to heads of corporations and companies for their cooperation and contribution in accomplishing this bulletin.</t>
  </si>
  <si>
    <r>
      <rPr>
        <sz val="11"/>
        <rFont val="Arial Black"/>
        <family val="2"/>
      </rPr>
      <t xml:space="preserve">Dr.Saleh Bin Mohammed Al-Nabit
</t>
    </r>
    <r>
      <rPr>
        <b/>
        <sz val="10"/>
        <rFont val="Arial"/>
        <family val="2"/>
      </rPr>
      <t>President ,Planning &amp; Statistics Authority</t>
    </r>
  </si>
  <si>
    <t>النشرة السنوية
لإحصاءات البنـــاء والتشييـــد
The Annual Bulletin of
Building and Construction Statistics
2018</t>
  </si>
  <si>
    <r>
      <t>العدد  الثاني و الثلاثون 
32</t>
    </r>
    <r>
      <rPr>
        <b/>
        <vertAlign val="superscript"/>
        <sz val="16"/>
        <color indexed="8"/>
        <rFont val="Arial"/>
        <family val="2"/>
      </rPr>
      <t>th</t>
    </r>
    <r>
      <rPr>
        <b/>
        <sz val="16"/>
        <color indexed="8"/>
        <rFont val="Arial"/>
        <family val="2"/>
      </rPr>
      <t xml:space="preserve"> Issue</t>
    </r>
  </si>
  <si>
    <t>عدد المنشآت والمشتغلين حسب حجم المنشأة والنشاط الاقتصادي الرئيسي 2018</t>
  </si>
  <si>
    <t xml:space="preserve">عدد المشتغلين حسب الجنسية والجنس والنشاط الاقتصادي الرئيسي -2018  </t>
  </si>
  <si>
    <t xml:space="preserve">عدد المشتغلين وتقديرات تعويضات العاملين حسب الجنسية والنشاط الاقتصادي الرئيسي -  2018 </t>
  </si>
  <si>
    <t xml:space="preserve">عدد المشتغلين وتقديرات تعويضات العاملين حسب الجنس والمهنة -2018 </t>
  </si>
  <si>
    <t xml:space="preserve">تقديرات قيمة المستلزمات السلعية حسب النشاط الاقتصادي الرئيسي -  2018 </t>
  </si>
  <si>
    <t xml:space="preserve">تقديرات قيمة المستلزمات الخدمية حسب النشاط الاقتصادي الرئيسي -  2018 </t>
  </si>
  <si>
    <t>تقديرات الإيرادات حسب المصادر-  2018</t>
  </si>
  <si>
    <t xml:space="preserve">تقديرات القيمة المضافة حسب النشاط الاقتصادي الرئيسي - 2018 </t>
  </si>
  <si>
    <t xml:space="preserve">أهم المؤشرات الاقتصادية حسب النشاط الاقتصادي الرئيسي - 2018 </t>
  </si>
  <si>
    <t xml:space="preserve">عدد المشتغلين حسب الجنسية والجنس والنشاط الاقتصادي الرئيسي -  2018  </t>
  </si>
  <si>
    <t xml:space="preserve">عدد المشتغلين وتقديرات تعويضات العاملين حسب الجنسية والنشاط الاقتصادي الرئيسي -2018 </t>
  </si>
  <si>
    <t xml:space="preserve">عدد المشتغلين وتقديرات تعويضات العاملين حسب الجنس والمهنة 2018 </t>
  </si>
  <si>
    <t>عدد المشتغلين و تقديرات تعويضات العاملين حسب النشاط الإقتصادي الرئيسي و المهنة 2018</t>
  </si>
  <si>
    <t>تقديرات الإيرادات حسب المصادر- البناء و التشييد 2018</t>
  </si>
  <si>
    <t xml:space="preserve">تقديرات القيمة المضافة حسب النشاط الاقتصادي الرئيسي -2018 </t>
  </si>
  <si>
    <t>تقديرات الإيرادات حسب المصادر- 2018</t>
  </si>
  <si>
    <t xml:space="preserve">أهم المؤشرات الاقتصادية حسب النشاط الاقتصادي الرئيسي -  2018 </t>
  </si>
  <si>
    <t>Number of establishments and employees by size of establishment and main economic activity 2018</t>
  </si>
  <si>
    <t>Number of employees by nationality, sex and main economic activity  - 2018</t>
  </si>
  <si>
    <t>Number of employees &amp; compensation of employees by nationality &amp; main economic activity -  2018</t>
  </si>
  <si>
    <t xml:space="preserve">Number of employees and compensation of employees by sex &amp; occupation-  2018 </t>
  </si>
  <si>
    <t>Estimates of value of intermediate goods by main economic activity -  2018</t>
  </si>
  <si>
    <t xml:space="preserve">Estimates of value of intermediate services by main economic activity - 2018 </t>
  </si>
  <si>
    <t>Estimates of Revenues by Sources - 2018</t>
  </si>
  <si>
    <t xml:space="preserve">Estimates of Value added by main economic activity- 2018 </t>
  </si>
  <si>
    <t>Main economic indicators by main economic activity -  2018</t>
  </si>
  <si>
    <t>Number of employees by nationality, sex and main economic activity - 2018</t>
  </si>
  <si>
    <t>Number of employees &amp; compensation of employees by nationality &amp; main economic activity - 2018</t>
  </si>
  <si>
    <t xml:space="preserve">Number of employees and compensation of employees by sex &amp; occupation
2018 </t>
  </si>
  <si>
    <t>Number of Employees&amp;Estimates of Compensention of Employees by Main Economic Activity&amp;Occupation 2018</t>
  </si>
  <si>
    <t xml:space="preserve">Estimates of value of intermediate services by main economic activity -2018 </t>
  </si>
  <si>
    <t xml:space="preserve">Estimates of Revenues by Sources Building&amp;Construction 2018 </t>
  </si>
  <si>
    <t>Estimates of Value added by main economic activity -  2018</t>
  </si>
  <si>
    <t xml:space="preserve">Main economic indicators by main economic activity -  2018 </t>
  </si>
  <si>
    <t>Number of employees by nationality, sex and main economic activity  -2018</t>
  </si>
  <si>
    <t xml:space="preserve">Number of employees &amp; compensation of employees by nationality &amp; main economic activity - 2018 </t>
  </si>
  <si>
    <t xml:space="preserve">Number of employees and compensation of employees by sex &amp; occupation 2018 </t>
  </si>
  <si>
    <t>Estimates of value of intermediate goods by main economic activity -2018</t>
  </si>
  <si>
    <t>Estimates of Value added by main economic activity - 2018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</si>
</sst>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_ ;\-0\ "/>
  </numFmts>
  <fonts count="107" x14ac:knownFonts="1">
    <font>
      <sz val="11"/>
      <color theme="1"/>
      <name val="Arial"/>
      <family val="2"/>
    </font>
    <font>
      <sz val="11"/>
      <color theme="1"/>
      <name val="Arial"/>
      <family val="2"/>
      <charset val="178"/>
      <scheme val="minor"/>
    </font>
    <font>
      <sz val="11"/>
      <color theme="1"/>
      <name val="Arial"/>
      <family val="2"/>
      <charset val="178"/>
      <scheme val="minor"/>
    </font>
    <font>
      <sz val="11"/>
      <color theme="1"/>
      <name val="Arial"/>
      <family val="2"/>
      <charset val="178"/>
      <scheme val="minor"/>
    </font>
    <font>
      <sz val="12"/>
      <color indexed="8"/>
      <name val="Arial"/>
      <family val="2"/>
    </font>
    <font>
      <b/>
      <sz val="12"/>
      <color indexed="8"/>
      <name val="Arial"/>
      <family val="2"/>
    </font>
    <font>
      <sz val="11"/>
      <color indexed="8"/>
      <name val="Arial"/>
      <family val="2"/>
    </font>
    <font>
      <b/>
      <sz val="10"/>
      <color indexed="8"/>
      <name val="Arial"/>
      <family val="2"/>
    </font>
    <font>
      <sz val="10"/>
      <color indexed="8"/>
      <name val="Arial"/>
      <family val="2"/>
    </font>
    <font>
      <b/>
      <sz val="16"/>
      <color indexed="8"/>
      <name val="Arial"/>
      <family val="2"/>
    </font>
    <font>
      <b/>
      <sz val="11"/>
      <color indexed="8"/>
      <name val="Arial"/>
      <family val="2"/>
    </font>
    <font>
      <b/>
      <sz val="8"/>
      <color indexed="8"/>
      <name val="Arial"/>
      <family val="2"/>
    </font>
    <font>
      <b/>
      <sz val="9"/>
      <color indexed="8"/>
      <name val="Arial"/>
      <family val="2"/>
    </font>
    <font>
      <sz val="8"/>
      <name val="Calibri"/>
      <family val="2"/>
    </font>
    <font>
      <b/>
      <sz val="14"/>
      <color indexed="8"/>
      <name val="Arial"/>
      <family val="2"/>
    </font>
    <font>
      <b/>
      <sz val="11"/>
      <color indexed="25"/>
      <name val="Arial"/>
      <family val="2"/>
    </font>
    <font>
      <b/>
      <sz val="14"/>
      <color indexed="25"/>
      <name val="Arial"/>
      <family val="2"/>
    </font>
    <font>
      <b/>
      <u/>
      <sz val="12"/>
      <color indexed="12"/>
      <name val="Arial"/>
      <family val="2"/>
    </font>
    <font>
      <b/>
      <sz val="14"/>
      <color indexed="8"/>
      <name val="Arial Black"/>
      <family val="2"/>
    </font>
    <font>
      <b/>
      <sz val="12"/>
      <name val="Arial"/>
      <family val="2"/>
    </font>
    <font>
      <b/>
      <vertAlign val="superscript"/>
      <sz val="16"/>
      <color indexed="8"/>
      <name val="Arial"/>
      <family val="2"/>
    </font>
    <font>
      <b/>
      <sz val="14"/>
      <name val="Arial Black"/>
      <family val="2"/>
    </font>
    <font>
      <sz val="14"/>
      <color indexed="8"/>
      <name val="Arial"/>
      <family val="2"/>
    </font>
    <font>
      <b/>
      <sz val="18"/>
      <name val="Arial"/>
      <family val="2"/>
    </font>
    <font>
      <b/>
      <sz val="14"/>
      <name val="Arial"/>
      <family val="2"/>
    </font>
    <font>
      <sz val="11"/>
      <name val="Arial"/>
      <family val="2"/>
    </font>
    <font>
      <sz val="10"/>
      <name val="Arial"/>
      <family val="2"/>
    </font>
    <font>
      <sz val="11"/>
      <color indexed="8"/>
      <name val="Arial"/>
      <family val="2"/>
    </font>
    <font>
      <b/>
      <sz val="11"/>
      <color indexed="8"/>
      <name val="Arial"/>
      <family val="2"/>
    </font>
    <font>
      <b/>
      <sz val="12"/>
      <color indexed="8"/>
      <name val="Arial"/>
      <family val="2"/>
    </font>
    <font>
      <b/>
      <sz val="11"/>
      <color indexed="25"/>
      <name val="Arial"/>
      <family val="2"/>
    </font>
    <font>
      <b/>
      <sz val="20"/>
      <color indexed="8"/>
      <name val="Times New Roman"/>
      <family val="1"/>
    </font>
    <font>
      <sz val="18"/>
      <color indexed="8"/>
      <name val="Arial"/>
      <family val="2"/>
    </font>
    <font>
      <b/>
      <sz val="16"/>
      <color indexed="8"/>
      <name val="Arial"/>
      <family val="2"/>
    </font>
    <font>
      <sz val="16"/>
      <color indexed="8"/>
      <name val="Simplified Arabic"/>
      <family val="1"/>
    </font>
    <font>
      <sz val="16"/>
      <color indexed="8"/>
      <name val="Arial"/>
      <family val="2"/>
    </font>
    <font>
      <b/>
      <sz val="14"/>
      <color indexed="8"/>
      <name val="Arial"/>
      <family val="2"/>
    </font>
    <font>
      <b/>
      <sz val="20"/>
      <color indexed="8"/>
      <name val="Arial Black"/>
      <family val="2"/>
    </font>
    <font>
      <b/>
      <sz val="20"/>
      <color indexed="8"/>
      <name val="Arial"/>
      <family val="2"/>
    </font>
    <font>
      <sz val="14"/>
      <color indexed="8"/>
      <name val="Arial Black"/>
      <family val="2"/>
    </font>
    <font>
      <b/>
      <sz val="18"/>
      <color indexed="8"/>
      <name val="Arial"/>
      <family val="2"/>
    </font>
    <font>
      <sz val="14"/>
      <color indexed="8"/>
      <name val="Arial"/>
      <family val="2"/>
    </font>
    <font>
      <b/>
      <sz val="13"/>
      <color indexed="8"/>
      <name val="Arial"/>
      <family val="2"/>
    </font>
    <font>
      <b/>
      <sz val="10"/>
      <name val="Arial"/>
      <family val="2"/>
    </font>
    <font>
      <sz val="9"/>
      <color indexed="8"/>
      <name val="Arial"/>
      <family val="2"/>
    </font>
    <font>
      <b/>
      <sz val="12"/>
      <name val="Courier New"/>
      <family val="3"/>
    </font>
    <font>
      <sz val="8"/>
      <color indexed="8"/>
      <name val="Arial"/>
      <family val="2"/>
    </font>
    <font>
      <sz val="7"/>
      <color indexed="8"/>
      <name val="Arial"/>
      <family val="2"/>
    </font>
    <font>
      <sz val="11"/>
      <color indexed="8"/>
      <name val="Arial"/>
      <family val="2"/>
    </font>
    <font>
      <sz val="8"/>
      <name val="Arial"/>
      <family val="2"/>
    </font>
    <font>
      <b/>
      <sz val="11"/>
      <name val="Arial"/>
      <family val="2"/>
    </font>
    <font>
      <b/>
      <sz val="8"/>
      <name val="Arial"/>
      <family val="2"/>
    </font>
    <font>
      <b/>
      <sz val="9"/>
      <name val="Arial"/>
      <family val="2"/>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b/>
      <sz val="16"/>
      <name val="Sultan bold"/>
      <charset val="178"/>
    </font>
    <font>
      <b/>
      <sz val="14"/>
      <name val="Sultan bold"/>
      <charset val="178"/>
    </font>
    <font>
      <b/>
      <sz val="12"/>
      <name val="Times New Roman"/>
      <family val="1"/>
    </font>
    <font>
      <b/>
      <sz val="18"/>
      <color indexed="25"/>
      <name val="Arial"/>
      <family val="2"/>
    </font>
    <font>
      <sz val="11"/>
      <color theme="1"/>
      <name val="Arial"/>
      <family val="2"/>
    </font>
    <font>
      <sz val="10"/>
      <color theme="1"/>
      <name val="Arial"/>
      <family val="2"/>
      <charset val="178"/>
    </font>
    <font>
      <sz val="10"/>
      <color theme="0"/>
      <name val="Arial"/>
      <family val="2"/>
      <charset val="178"/>
    </font>
    <font>
      <sz val="10"/>
      <color rgb="FF9C0006"/>
      <name val="Arial"/>
      <family val="2"/>
      <charset val="178"/>
    </font>
    <font>
      <b/>
      <sz val="10"/>
      <color rgb="FFFA7D00"/>
      <name val="Arial"/>
      <family val="2"/>
      <charset val="178"/>
    </font>
    <font>
      <b/>
      <sz val="10"/>
      <color theme="0"/>
      <name val="Arial"/>
      <family val="2"/>
      <charset val="178"/>
    </font>
    <font>
      <i/>
      <sz val="10"/>
      <color rgb="FF7F7F7F"/>
      <name val="Arial"/>
      <family val="2"/>
      <charset val="178"/>
    </font>
    <font>
      <sz val="10"/>
      <color rgb="FF006100"/>
      <name val="Arial"/>
      <family val="2"/>
      <charset val="178"/>
    </font>
    <font>
      <b/>
      <sz val="15"/>
      <color theme="3"/>
      <name val="Arial"/>
      <family val="2"/>
      <charset val="178"/>
    </font>
    <font>
      <b/>
      <sz val="13"/>
      <color theme="3"/>
      <name val="Arial"/>
      <family val="2"/>
      <charset val="178"/>
    </font>
    <font>
      <b/>
      <sz val="11"/>
      <color theme="3"/>
      <name val="Arial"/>
      <family val="2"/>
      <charset val="178"/>
    </font>
    <font>
      <u/>
      <sz val="11"/>
      <color theme="10"/>
      <name val="Calibri"/>
      <family val="2"/>
    </font>
    <font>
      <sz val="10"/>
      <color rgb="FF3F3F76"/>
      <name val="Arial"/>
      <family val="2"/>
      <charset val="178"/>
    </font>
    <font>
      <sz val="10"/>
      <color rgb="FFFA7D00"/>
      <name val="Arial"/>
      <family val="2"/>
      <charset val="178"/>
    </font>
    <font>
      <sz val="10"/>
      <color rgb="FF9C6500"/>
      <name val="Arial"/>
      <family val="2"/>
      <charset val="178"/>
    </font>
    <font>
      <b/>
      <sz val="10"/>
      <color rgb="FF3F3F3F"/>
      <name val="Arial"/>
      <family val="2"/>
      <charset val="178"/>
    </font>
    <font>
      <b/>
      <sz val="18"/>
      <color theme="3"/>
      <name val="Times New Roman"/>
      <family val="2"/>
      <charset val="178"/>
      <scheme val="major"/>
    </font>
    <font>
      <b/>
      <sz val="10"/>
      <color theme="1"/>
      <name val="Arial"/>
      <family val="2"/>
      <charset val="178"/>
    </font>
    <font>
      <sz val="10"/>
      <color rgb="FFFF0000"/>
      <name val="Arial"/>
      <family val="2"/>
      <charset val="178"/>
    </font>
    <font>
      <b/>
      <sz val="12"/>
      <color rgb="FF000000"/>
      <name val="Courier New"/>
      <family val="3"/>
    </font>
    <font>
      <sz val="11"/>
      <color rgb="FF006100"/>
      <name val="Arial"/>
      <family val="2"/>
      <charset val="178"/>
      <scheme val="minor"/>
    </font>
    <font>
      <sz val="11"/>
      <color rgb="FF9C0006"/>
      <name val="Arial"/>
      <family val="2"/>
      <charset val="178"/>
      <scheme val="minor"/>
    </font>
    <font>
      <sz val="11"/>
      <color rgb="FF9C6500"/>
      <name val="Arial"/>
      <family val="2"/>
      <charset val="178"/>
      <scheme val="minor"/>
    </font>
    <font>
      <sz val="11"/>
      <color rgb="FF3F3F76"/>
      <name val="Arial"/>
      <family val="2"/>
      <charset val="178"/>
      <scheme val="minor"/>
    </font>
    <font>
      <b/>
      <sz val="11"/>
      <color rgb="FF3F3F3F"/>
      <name val="Arial"/>
      <family val="2"/>
      <charset val="178"/>
      <scheme val="minor"/>
    </font>
    <font>
      <b/>
      <sz val="11"/>
      <color rgb="FFFA7D00"/>
      <name val="Arial"/>
      <family val="2"/>
      <charset val="178"/>
      <scheme val="minor"/>
    </font>
    <font>
      <sz val="11"/>
      <color rgb="FFFA7D00"/>
      <name val="Arial"/>
      <family val="2"/>
      <charset val="178"/>
      <scheme val="minor"/>
    </font>
    <font>
      <b/>
      <sz val="11"/>
      <color theme="0"/>
      <name val="Arial"/>
      <family val="2"/>
      <charset val="178"/>
      <scheme val="minor"/>
    </font>
    <font>
      <sz val="11"/>
      <color rgb="FFFF0000"/>
      <name val="Arial"/>
      <family val="2"/>
      <charset val="178"/>
      <scheme val="minor"/>
    </font>
    <font>
      <i/>
      <sz val="11"/>
      <color rgb="FF7F7F7F"/>
      <name val="Arial"/>
      <family val="2"/>
      <charset val="178"/>
      <scheme val="minor"/>
    </font>
    <font>
      <b/>
      <sz val="11"/>
      <color theme="1"/>
      <name val="Arial"/>
      <family val="2"/>
      <charset val="178"/>
      <scheme val="minor"/>
    </font>
    <font>
      <sz val="11"/>
      <color theme="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000000"/>
      <name val="Arial"/>
      <family val="2"/>
      <charset val="178"/>
      <scheme val="minor"/>
    </font>
    <font>
      <sz val="10"/>
      <name val="Arial"/>
      <charset val="178"/>
    </font>
    <font>
      <sz val="11"/>
      <color indexed="8"/>
      <name val="Calibri"/>
      <family val="2"/>
    </font>
    <font>
      <sz val="9"/>
      <color theme="1"/>
      <name val="Arial"/>
      <family val="2"/>
    </font>
    <font>
      <b/>
      <sz val="7"/>
      <name val="Arial"/>
      <family val="2"/>
    </font>
    <font>
      <sz val="7"/>
      <color theme="1"/>
      <name val="Arial"/>
      <family val="2"/>
    </font>
    <font>
      <sz val="16"/>
      <color theme="1"/>
      <name val="Arial"/>
      <family val="2"/>
    </font>
    <font>
      <sz val="14"/>
      <color theme="1"/>
      <name val="Arial"/>
      <family val="2"/>
    </font>
    <font>
      <sz val="12"/>
      <name val="Arial Black"/>
      <family val="2"/>
    </font>
    <font>
      <sz val="11"/>
      <name val="Arial Black"/>
      <family val="2"/>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2"/>
        <bgColor indexed="64"/>
      </patternFill>
    </fill>
    <fill>
      <patternFill patternType="solid">
        <fgColor theme="0"/>
        <bgColor indexed="64"/>
      </patternFill>
    </fill>
  </fills>
  <borders count="33">
    <border>
      <left/>
      <right/>
      <top/>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ck">
        <color theme="0"/>
      </left>
      <right style="thick">
        <color theme="0"/>
      </right>
      <top/>
      <bottom style="thin">
        <color indexed="64"/>
      </bottom>
      <diagonal/>
    </border>
    <border>
      <left style="thick">
        <color theme="0"/>
      </left>
      <right style="thick">
        <color theme="0"/>
      </right>
      <top/>
      <bottom/>
      <diagonal/>
    </border>
    <border>
      <left style="thick">
        <color theme="0"/>
      </left>
      <right style="thick">
        <color theme="0"/>
      </right>
      <top style="thin">
        <color indexed="64"/>
      </top>
      <bottom/>
      <diagonal/>
    </border>
    <border>
      <left style="thick">
        <color theme="0"/>
      </left>
      <right style="thick">
        <color theme="0"/>
      </right>
      <top style="thin">
        <color indexed="64"/>
      </top>
      <bottom style="thin">
        <color indexed="64"/>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top style="thin">
        <color indexed="64"/>
      </top>
      <bottom style="thin">
        <color indexed="64"/>
      </bottom>
      <diagonal/>
    </border>
    <border>
      <left/>
      <right style="thick">
        <color theme="0"/>
      </right>
      <top/>
      <bottom/>
      <diagonal/>
    </border>
    <border>
      <left style="thick">
        <color theme="0"/>
      </left>
      <right/>
      <top/>
      <bottom/>
      <diagonal/>
    </border>
    <border>
      <left/>
      <right style="thick">
        <color theme="0"/>
      </right>
      <top/>
      <bottom style="thin">
        <color indexed="64"/>
      </bottom>
      <diagonal/>
    </border>
    <border>
      <left style="thick">
        <color theme="0"/>
      </left>
      <right/>
      <top/>
      <bottom style="thin">
        <color indexed="64"/>
      </bottom>
      <diagonal/>
    </border>
    <border>
      <left style="thick">
        <color theme="0"/>
      </left>
      <right/>
      <top style="thin">
        <color indexed="64"/>
      </top>
      <bottom/>
      <diagonal/>
    </border>
    <border>
      <left/>
      <right style="thick">
        <color theme="0"/>
      </right>
      <top style="thin">
        <color indexed="64"/>
      </top>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style="thin">
        <color indexed="64"/>
      </bottom>
      <diagonal/>
    </border>
    <border>
      <left/>
      <right style="medium">
        <color theme="0"/>
      </right>
      <top/>
      <bottom style="thin">
        <color indexed="64"/>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s>
  <cellStyleXfs count="109">
    <xf numFmtId="0" fontId="0" fillId="0" borderId="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5" fillId="27" borderId="0" applyNumberFormat="0" applyBorder="0" applyAlignment="0" applyProtection="0"/>
    <xf numFmtId="0" fontId="66" fillId="28" borderId="3" applyNumberFormat="0" applyAlignment="0" applyProtection="0"/>
    <xf numFmtId="0" fontId="67" fillId="29" borderId="4" applyNumberFormat="0" applyAlignment="0" applyProtection="0"/>
    <xf numFmtId="43" fontId="48" fillId="0" borderId="0" applyFont="0" applyFill="0" applyBorder="0" applyAlignment="0" applyProtection="0"/>
    <xf numFmtId="0" fontId="68" fillId="0" borderId="0" applyNumberFormat="0" applyFill="0" applyBorder="0" applyAlignment="0" applyProtection="0"/>
    <xf numFmtId="0" fontId="69" fillId="30" borderId="0" applyNumberFormat="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alignment vertical="top"/>
      <protection locked="0"/>
    </xf>
    <xf numFmtId="0" fontId="74" fillId="31" borderId="3" applyNumberFormat="0" applyAlignment="0" applyProtection="0"/>
    <xf numFmtId="0" fontId="75" fillId="0" borderId="8" applyNumberFormat="0" applyFill="0" applyAlignment="0" applyProtection="0"/>
    <xf numFmtId="0" fontId="76" fillId="32" borderId="0" applyNumberFormat="0" applyBorder="0" applyAlignment="0" applyProtection="0"/>
    <xf numFmtId="0" fontId="26" fillId="0" borderId="0"/>
    <xf numFmtId="0" fontId="62" fillId="0" borderId="0"/>
    <xf numFmtId="0" fontId="26" fillId="0" borderId="0"/>
    <xf numFmtId="0" fontId="63" fillId="0" borderId="0"/>
    <xf numFmtId="0" fontId="63" fillId="33" borderId="9" applyNumberFormat="0" applyFont="0" applyAlignment="0" applyProtection="0"/>
    <xf numFmtId="0" fontId="77" fillId="28" borderId="10" applyNumberFormat="0" applyAlignment="0" applyProtection="0"/>
    <xf numFmtId="0" fontId="78" fillId="0" borderId="0" applyNumberFormat="0" applyFill="0" applyBorder="0" applyAlignment="0" applyProtection="0"/>
    <xf numFmtId="0" fontId="79" fillId="0" borderId="11" applyNumberFormat="0" applyFill="0" applyAlignment="0" applyProtection="0"/>
    <xf numFmtId="0" fontId="80" fillId="0" borderId="0" applyNumberFormat="0" applyFill="0" applyBorder="0" applyAlignment="0" applyProtection="0"/>
    <xf numFmtId="0" fontId="78" fillId="0" borderId="0" applyNumberFormat="0" applyFill="0" applyBorder="0" applyAlignment="0" applyProtection="0"/>
    <xf numFmtId="0" fontId="82" fillId="30" borderId="0" applyNumberFormat="0" applyBorder="0" applyAlignment="0" applyProtection="0"/>
    <xf numFmtId="0" fontId="83" fillId="27" borderId="0" applyNumberFormat="0" applyBorder="0" applyAlignment="0" applyProtection="0"/>
    <xf numFmtId="0" fontId="84" fillId="32" borderId="0" applyNumberFormat="0" applyBorder="0" applyAlignment="0" applyProtection="0"/>
    <xf numFmtId="0" fontId="85" fillId="31" borderId="3" applyNumberFormat="0" applyAlignment="0" applyProtection="0"/>
    <xf numFmtId="0" fontId="86" fillId="28" borderId="10" applyNumberFormat="0" applyAlignment="0" applyProtection="0"/>
    <xf numFmtId="0" fontId="87" fillId="28" borderId="3" applyNumberFormat="0" applyAlignment="0" applyProtection="0"/>
    <xf numFmtId="0" fontId="88" fillId="0" borderId="8" applyNumberFormat="0" applyFill="0" applyAlignment="0" applyProtection="0"/>
    <xf numFmtId="0" fontId="89" fillId="29" borderId="4"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11" applyNumberFormat="0" applyFill="0" applyAlignment="0" applyProtection="0"/>
    <xf numFmtId="0" fontId="93" fillId="21"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93" fillId="15" borderId="0" applyNumberFormat="0" applyBorder="0" applyAlignment="0" applyProtection="0"/>
    <xf numFmtId="0" fontId="93" fillId="22"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93" fillId="16" borderId="0" applyNumberFormat="0" applyBorder="0" applyAlignment="0" applyProtection="0"/>
    <xf numFmtId="0" fontId="93" fillId="23"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93" fillId="17" borderId="0" applyNumberFormat="0" applyBorder="0" applyAlignment="0" applyProtection="0"/>
    <xf numFmtId="0" fontId="93" fillId="24"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93" fillId="18" borderId="0" applyNumberFormat="0" applyBorder="0" applyAlignment="0" applyProtection="0"/>
    <xf numFmtId="0" fontId="93" fillId="25"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93" fillId="19" borderId="0" applyNumberFormat="0" applyBorder="0" applyAlignment="0" applyProtection="0"/>
    <xf numFmtId="0" fontId="93" fillId="26" borderId="0" applyNumberFormat="0" applyBorder="0" applyAlignment="0" applyProtection="0"/>
    <xf numFmtId="0" fontId="3" fillId="8" borderId="0" applyNumberFormat="0" applyBorder="0" applyAlignment="0" applyProtection="0"/>
    <xf numFmtId="0" fontId="3" fillId="14" borderId="0" applyNumberFormat="0" applyBorder="0" applyAlignment="0" applyProtection="0"/>
    <xf numFmtId="0" fontId="93" fillId="20" borderId="0" applyNumberFormat="0" applyBorder="0" applyAlignment="0" applyProtection="0"/>
    <xf numFmtId="0" fontId="3" fillId="0" borderId="0"/>
    <xf numFmtId="0" fontId="94" fillId="0" borderId="5" applyNumberFormat="0" applyFill="0" applyAlignment="0" applyProtection="0"/>
    <xf numFmtId="0" fontId="95" fillId="0" borderId="6" applyNumberFormat="0" applyFill="0" applyAlignment="0" applyProtection="0"/>
    <xf numFmtId="0" fontId="96" fillId="0" borderId="7" applyNumberFormat="0" applyFill="0" applyAlignment="0" applyProtection="0"/>
    <xf numFmtId="0" fontId="96" fillId="0" borderId="0" applyNumberFormat="0" applyFill="0" applyBorder="0" applyAlignment="0" applyProtection="0"/>
    <xf numFmtId="0" fontId="3" fillId="33" borderId="9" applyNumberFormat="0" applyFont="0" applyAlignment="0" applyProtection="0"/>
    <xf numFmtId="0" fontId="62" fillId="0" borderId="0"/>
    <xf numFmtId="0" fontId="72" fillId="0" borderId="0" applyNumberFormat="0" applyFill="0" applyBorder="0" applyAlignment="0" applyProtection="0"/>
    <xf numFmtId="0" fontId="97" fillId="0" borderId="0"/>
    <xf numFmtId="43" fontId="6" fillId="0" borderId="0" applyFont="0" applyFill="0" applyBorder="0" applyAlignment="0" applyProtection="0"/>
    <xf numFmtId="0" fontId="70" fillId="0" borderId="5" applyNumberFormat="0" applyFill="0" applyAlignment="0" applyProtection="0"/>
    <xf numFmtId="0" fontId="71" fillId="0" borderId="6" applyNumberFormat="0" applyFill="0" applyAlignment="0" applyProtection="0"/>
    <xf numFmtId="0" fontId="72" fillId="0" borderId="7" applyNumberFormat="0" applyFill="0" applyAlignment="0" applyProtection="0"/>
    <xf numFmtId="43" fontId="6" fillId="0" borderId="0" applyFont="0" applyFill="0" applyBorder="0" applyAlignment="0" applyProtection="0"/>
    <xf numFmtId="0" fontId="62" fillId="0" borderId="0"/>
    <xf numFmtId="0" fontId="72" fillId="0" borderId="0" applyNumberFormat="0" applyFill="0" applyBorder="0" applyAlignment="0" applyProtection="0"/>
    <xf numFmtId="0" fontId="26" fillId="0" borderId="0"/>
    <xf numFmtId="0" fontId="71" fillId="0" borderId="6" applyNumberFormat="0" applyFill="0" applyAlignment="0" applyProtection="0"/>
    <xf numFmtId="0" fontId="70" fillId="0" borderId="5" applyNumberFormat="0" applyFill="0" applyAlignment="0" applyProtection="0"/>
    <xf numFmtId="0" fontId="72" fillId="0" borderId="7" applyNumberFormat="0" applyFill="0" applyAlignment="0" applyProtection="0"/>
    <xf numFmtId="0" fontId="98" fillId="0" borderId="0"/>
    <xf numFmtId="0" fontId="99" fillId="0" borderId="0"/>
    <xf numFmtId="0" fontId="2" fillId="0" borderId="0"/>
    <xf numFmtId="0" fontId="2" fillId="0" borderId="0"/>
    <xf numFmtId="0" fontId="1" fillId="0" borderId="0"/>
  </cellStyleXfs>
  <cellXfs count="383">
    <xf numFmtId="0" fontId="0" fillId="0" borderId="0" xfId="0"/>
    <xf numFmtId="0" fontId="4" fillId="0" borderId="0" xfId="0" applyFont="1" applyAlignment="1">
      <alignment vertical="center"/>
    </xf>
    <xf numFmtId="0" fontId="6" fillId="0" borderId="0" xfId="0" applyFont="1" applyAlignment="1">
      <alignment vertical="center"/>
    </xf>
    <xf numFmtId="0" fontId="5" fillId="0" borderId="0" xfId="0" applyFont="1" applyAlignment="1">
      <alignment horizontal="right" vertical="center"/>
    </xf>
    <xf numFmtId="0" fontId="6" fillId="0" borderId="0" xfId="0" applyFont="1" applyAlignment="1">
      <alignment vertical="center" wrapText="1"/>
    </xf>
    <xf numFmtId="0" fontId="5" fillId="0" borderId="0" xfId="0" applyFont="1" applyAlignment="1">
      <alignment vertical="center" wrapText="1"/>
    </xf>
    <xf numFmtId="0" fontId="11" fillId="0" borderId="0" xfId="0" applyFont="1" applyAlignment="1">
      <alignment vertical="center"/>
    </xf>
    <xf numFmtId="0" fontId="10" fillId="0" borderId="0" xfId="0" applyFont="1" applyAlignment="1">
      <alignment horizontal="right" vertical="center" readingOrder="2"/>
    </xf>
    <xf numFmtId="0" fontId="9" fillId="0" borderId="0" xfId="0" applyFont="1" applyAlignment="1">
      <alignment vertical="center" wrapText="1" readingOrder="2"/>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right" vertical="center" indent="1"/>
    </xf>
    <xf numFmtId="0" fontId="10" fillId="0" borderId="0" xfId="0" applyFont="1" applyAlignment="1">
      <alignment vertical="center" readingOrder="1"/>
    </xf>
    <xf numFmtId="0" fontId="15" fillId="0" borderId="0" xfId="0" applyFont="1" applyAlignment="1">
      <alignment vertical="center" wrapText="1" readingOrder="1"/>
    </xf>
    <xf numFmtId="0" fontId="30" fillId="0" borderId="0" xfId="0" applyFont="1" applyAlignment="1">
      <alignment vertical="center" readingOrder="1"/>
    </xf>
    <xf numFmtId="0" fontId="7" fillId="0" borderId="0" xfId="0" applyFont="1" applyBorder="1" applyAlignment="1">
      <alignment horizontal="right" vertical="center" readingOrder="2"/>
    </xf>
    <xf numFmtId="0" fontId="15" fillId="0" borderId="0" xfId="0" applyFont="1" applyAlignment="1">
      <alignment horizontal="center" vertical="center" wrapText="1" readingOrder="1"/>
    </xf>
    <xf numFmtId="0" fontId="0" fillId="0" borderId="0" xfId="0" applyAlignment="1">
      <alignment vertical="center"/>
    </xf>
    <xf numFmtId="0" fontId="31" fillId="0" borderId="0" xfId="0" applyFont="1" applyAlignment="1">
      <alignment horizontal="center" vertical="center" readingOrder="1"/>
    </xf>
    <xf numFmtId="0" fontId="10" fillId="0" borderId="0" xfId="0" applyFont="1" applyAlignment="1">
      <alignment vertical="center" wrapText="1" readingOrder="1"/>
    </xf>
    <xf numFmtId="0" fontId="27" fillId="0" borderId="0" xfId="0" applyFont="1" applyAlignment="1">
      <alignment vertical="center" wrapText="1"/>
    </xf>
    <xf numFmtId="0" fontId="32" fillId="0" borderId="0" xfId="0" applyFont="1" applyAlignment="1">
      <alignment vertical="center" wrapText="1"/>
    </xf>
    <xf numFmtId="0" fontId="33" fillId="0" borderId="0" xfId="0" applyFont="1" applyAlignment="1">
      <alignment horizontal="center" vertical="center" wrapText="1"/>
    </xf>
    <xf numFmtId="0" fontId="27" fillId="0" borderId="0" xfId="0" applyFont="1" applyAlignment="1">
      <alignment horizontal="distributed" vertical="center" wrapText="1"/>
    </xf>
    <xf numFmtId="0" fontId="32" fillId="0" borderId="0" xfId="0" applyFont="1" applyAlignment="1">
      <alignment horizontal="distributed" vertical="center" wrapText="1"/>
    </xf>
    <xf numFmtId="0" fontId="27" fillId="0" borderId="0" xfId="0" applyFont="1" applyAlignment="1">
      <alignment horizontal="distributed" vertical="top" wrapText="1"/>
    </xf>
    <xf numFmtId="0" fontId="6" fillId="0" borderId="0" xfId="0" applyFont="1" applyAlignment="1">
      <alignment horizontal="distributed" vertical="center" wrapText="1"/>
    </xf>
    <xf numFmtId="0" fontId="10" fillId="0" borderId="0" xfId="0" applyFont="1" applyAlignment="1">
      <alignment horizontal="distributed" vertical="center" wrapText="1" readingOrder="1"/>
    </xf>
    <xf numFmtId="0" fontId="6" fillId="0" borderId="0" xfId="0" applyFont="1" applyAlignment="1">
      <alignment horizontal="distributed" vertical="center"/>
    </xf>
    <xf numFmtId="0" fontId="15" fillId="0" borderId="0" xfId="0" applyFont="1" applyAlignment="1">
      <alignment horizontal="distributed" vertical="center" wrapText="1" readingOrder="1"/>
    </xf>
    <xf numFmtId="0" fontId="34" fillId="0" borderId="0" xfId="0" applyFont="1" applyAlignment="1">
      <alignment horizontal="justify" readingOrder="2"/>
    </xf>
    <xf numFmtId="0" fontId="35" fillId="0" borderId="0" xfId="0" applyFont="1" applyAlignment="1">
      <alignment horizontal="distributed" vertical="top" wrapText="1" readingOrder="2"/>
    </xf>
    <xf numFmtId="0" fontId="28" fillId="0" borderId="0" xfId="0" applyFont="1" applyAlignment="1">
      <alignment vertical="top" wrapText="1"/>
    </xf>
    <xf numFmtId="0" fontId="4" fillId="0" borderId="0" xfId="0" applyFont="1" applyFill="1" applyAlignment="1">
      <alignment horizontal="distributed" vertical="center"/>
    </xf>
    <xf numFmtId="0" fontId="17" fillId="0" borderId="0" xfId="35" applyFont="1" applyFill="1" applyBorder="1" applyAlignment="1" applyProtection="1">
      <alignment horizontal="distributed" vertical="center"/>
    </xf>
    <xf numFmtId="49" fontId="27" fillId="0" borderId="0" xfId="0" applyNumberFormat="1" applyFont="1" applyAlignment="1">
      <alignment horizontal="center" vertical="center" wrapText="1"/>
    </xf>
    <xf numFmtId="0" fontId="28" fillId="0" borderId="0" xfId="0" applyFont="1" applyAlignment="1">
      <alignment horizontal="left" vertical="top" wrapText="1"/>
    </xf>
    <xf numFmtId="0" fontId="27" fillId="0" borderId="0" xfId="0" applyFont="1" applyAlignment="1">
      <alignment horizontal="distributed" vertical="top" wrapText="1" indent="3"/>
    </xf>
    <xf numFmtId="0" fontId="5" fillId="0" borderId="0" xfId="0" applyFont="1" applyAlignment="1">
      <alignment vertical="top" wrapText="1" readingOrder="2"/>
    </xf>
    <xf numFmtId="0" fontId="10" fillId="0" borderId="0" xfId="0" applyFont="1" applyAlignment="1">
      <alignment horizontal="left" vertical="top" wrapText="1"/>
    </xf>
    <xf numFmtId="0" fontId="5" fillId="0" borderId="0" xfId="0" applyFont="1" applyAlignment="1">
      <alignment vertical="top" wrapText="1"/>
    </xf>
    <xf numFmtId="0" fontId="14" fillId="0" borderId="0" xfId="0" applyFont="1" applyAlignment="1">
      <alignment vertical="top" wrapText="1"/>
    </xf>
    <xf numFmtId="0" fontId="6" fillId="0" borderId="0" xfId="0" applyFont="1" applyAlignment="1">
      <alignment horizontal="center"/>
    </xf>
    <xf numFmtId="0" fontId="15" fillId="0" borderId="0" xfId="0" applyFont="1" applyAlignment="1">
      <alignment vertical="center" readingOrder="1"/>
    </xf>
    <xf numFmtId="0" fontId="11" fillId="0" borderId="0" xfId="0" applyFont="1" applyAlignment="1">
      <alignment wrapText="1"/>
    </xf>
    <xf numFmtId="0" fontId="7" fillId="0" borderId="0" xfId="0" applyFont="1" applyAlignment="1">
      <alignment horizontal="left" vertical="center"/>
    </xf>
    <xf numFmtId="0" fontId="62" fillId="0" borderId="0" xfId="40" applyAlignment="1">
      <alignment vertical="center"/>
    </xf>
    <xf numFmtId="0" fontId="81" fillId="0" borderId="0" xfId="0" applyFont="1" applyAlignment="1">
      <alignment horizontal="right" wrapText="1"/>
    </xf>
    <xf numFmtId="0" fontId="5" fillId="34" borderId="12" xfId="0" applyFont="1" applyFill="1" applyBorder="1" applyAlignment="1">
      <alignment horizontal="center" vertical="center" wrapText="1"/>
    </xf>
    <xf numFmtId="0" fontId="7" fillId="35" borderId="13" xfId="0" applyFont="1" applyFill="1" applyBorder="1" applyAlignment="1">
      <alignment horizontal="center" vertical="center"/>
    </xf>
    <xf numFmtId="0" fontId="7" fillId="34" borderId="13" xfId="0" applyFont="1" applyFill="1" applyBorder="1" applyAlignment="1">
      <alignment horizontal="center" vertical="center"/>
    </xf>
    <xf numFmtId="0" fontId="5" fillId="0" borderId="0" xfId="0" applyFont="1" applyAlignment="1">
      <alignment horizontal="right" vertical="center" readingOrder="2"/>
    </xf>
    <xf numFmtId="0" fontId="10" fillId="34" borderId="12"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25" fillId="0" borderId="0" xfId="0" applyFont="1" applyAlignment="1">
      <alignment vertical="center"/>
    </xf>
    <xf numFmtId="0" fontId="45" fillId="0" borderId="0" xfId="0" applyFont="1" applyAlignment="1">
      <alignment horizontal="right" wrapText="1"/>
    </xf>
    <xf numFmtId="0" fontId="5" fillId="0" borderId="0" xfId="0" applyFont="1" applyBorder="1" applyAlignment="1">
      <alignment vertical="center"/>
    </xf>
    <xf numFmtId="0" fontId="7" fillId="34" borderId="12" xfId="0" applyFont="1" applyFill="1" applyBorder="1" applyAlignment="1">
      <alignment horizontal="center" vertical="center" wrapText="1" readingOrder="1"/>
    </xf>
    <xf numFmtId="0" fontId="6" fillId="35" borderId="13" xfId="0" applyFont="1" applyFill="1" applyBorder="1" applyAlignment="1">
      <alignment horizontal="center" vertical="center"/>
    </xf>
    <xf numFmtId="0" fontId="6" fillId="34" borderId="13" xfId="0" applyFont="1" applyFill="1" applyBorder="1" applyAlignment="1">
      <alignment horizontal="center" vertical="center"/>
    </xf>
    <xf numFmtId="0" fontId="11" fillId="34" borderId="12" xfId="0" applyFont="1" applyFill="1" applyBorder="1" applyAlignment="1">
      <alignment horizontal="center" vertical="center" wrapText="1"/>
    </xf>
    <xf numFmtId="0" fontId="46" fillId="34" borderId="12" xfId="0" applyFont="1" applyFill="1" applyBorder="1" applyAlignment="1">
      <alignment horizontal="center" vertical="top" wrapText="1"/>
    </xf>
    <xf numFmtId="0" fontId="7" fillId="34" borderId="14" xfId="0" applyFont="1" applyFill="1" applyBorder="1" applyAlignment="1">
      <alignment horizontal="center" wrapText="1"/>
    </xf>
    <xf numFmtId="0" fontId="12" fillId="35" borderId="13" xfId="0" applyFont="1" applyFill="1" applyBorder="1" applyAlignment="1">
      <alignment horizontal="center" vertical="center"/>
    </xf>
    <xf numFmtId="0" fontId="12" fillId="34" borderId="13" xfId="0" applyFont="1" applyFill="1" applyBorder="1" applyAlignment="1">
      <alignment horizontal="center" vertical="center"/>
    </xf>
    <xf numFmtId="0" fontId="7" fillId="34" borderId="15" xfId="0" applyFont="1" applyFill="1" applyBorder="1" applyAlignment="1">
      <alignment horizontal="center" vertical="center" wrapText="1"/>
    </xf>
    <xf numFmtId="0" fontId="11" fillId="34" borderId="15"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8" fillId="35" borderId="13" xfId="0" applyFont="1" applyFill="1" applyBorder="1" applyAlignment="1"/>
    <xf numFmtId="0" fontId="7" fillId="35" borderId="13" xfId="0" applyFont="1" applyFill="1" applyBorder="1" applyAlignment="1">
      <alignment horizontal="right" vertical="center" indent="1"/>
    </xf>
    <xf numFmtId="0" fontId="8" fillId="35" borderId="13" xfId="0" applyFont="1" applyFill="1" applyBorder="1" applyAlignment="1">
      <alignment vertical="center"/>
    </xf>
    <xf numFmtId="0" fontId="7" fillId="35" borderId="13" xfId="0" applyFont="1" applyFill="1" applyBorder="1" applyAlignment="1">
      <alignment horizontal="right" vertical="center" wrapText="1"/>
    </xf>
    <xf numFmtId="0" fontId="7" fillId="35" borderId="13" xfId="0" applyFont="1" applyFill="1" applyBorder="1" applyAlignment="1">
      <alignment horizontal="right" vertical="center" wrapText="1" indent="4"/>
    </xf>
    <xf numFmtId="0" fontId="11" fillId="35" borderId="13" xfId="0" applyFont="1" applyFill="1" applyBorder="1" applyAlignment="1">
      <alignment vertical="center"/>
    </xf>
    <xf numFmtId="0" fontId="11" fillId="35" borderId="13" xfId="0" applyFont="1" applyFill="1" applyBorder="1" applyAlignment="1">
      <alignment horizontal="left" vertical="center" indent="1" readingOrder="1"/>
    </xf>
    <xf numFmtId="0" fontId="46" fillId="35" borderId="13" xfId="0" applyFont="1" applyFill="1" applyBorder="1" applyAlignment="1"/>
    <xf numFmtId="0" fontId="11" fillId="35" borderId="13" xfId="0" applyFont="1" applyFill="1" applyBorder="1" applyAlignment="1">
      <alignment horizontal="left" vertical="center" wrapText="1" indent="2"/>
    </xf>
    <xf numFmtId="0" fontId="8" fillId="34" borderId="13" xfId="0" applyFont="1" applyFill="1" applyBorder="1" applyAlignment="1">
      <alignment vertical="center"/>
    </xf>
    <xf numFmtId="0" fontId="7" fillId="34" borderId="13" xfId="0" applyFont="1" applyFill="1" applyBorder="1" applyAlignment="1">
      <alignment horizontal="right" vertical="center" wrapText="1"/>
    </xf>
    <xf numFmtId="0" fontId="11" fillId="34" borderId="13" xfId="0" applyFont="1" applyFill="1" applyBorder="1" applyAlignment="1">
      <alignment vertical="center"/>
    </xf>
    <xf numFmtId="0" fontId="46" fillId="34" borderId="13" xfId="0" applyFont="1" applyFill="1" applyBorder="1" applyAlignment="1"/>
    <xf numFmtId="0" fontId="7" fillId="34" borderId="13" xfId="0" applyFont="1" applyFill="1" applyBorder="1" applyAlignment="1">
      <alignment horizontal="right" vertical="center" indent="4"/>
    </xf>
    <xf numFmtId="0" fontId="11" fillId="34" borderId="13" xfId="0" applyFont="1" applyFill="1" applyBorder="1" applyAlignment="1">
      <alignment horizontal="left" vertical="center" indent="2"/>
    </xf>
    <xf numFmtId="0" fontId="7" fillId="34" borderId="13" xfId="0" applyFont="1" applyFill="1" applyBorder="1" applyAlignment="1">
      <alignment horizontal="right" vertical="center" indent="1"/>
    </xf>
    <xf numFmtId="0" fontId="11" fillId="34" borderId="13" xfId="0" applyFont="1" applyFill="1" applyBorder="1" applyAlignment="1">
      <alignment horizontal="left" vertical="center" indent="1" readingOrder="1"/>
    </xf>
    <xf numFmtId="0" fontId="44" fillId="35" borderId="13" xfId="0" applyFont="1" applyFill="1" applyBorder="1" applyAlignment="1">
      <alignment horizontal="center" vertical="center" wrapText="1"/>
    </xf>
    <xf numFmtId="0" fontId="44" fillId="34" borderId="13" xfId="0" applyFont="1" applyFill="1" applyBorder="1" applyAlignment="1">
      <alignment horizontal="center" vertical="center" wrapText="1"/>
    </xf>
    <xf numFmtId="164" fontId="43" fillId="35" borderId="13" xfId="28" applyNumberFormat="1" applyFont="1" applyFill="1" applyBorder="1" applyAlignment="1">
      <alignment horizontal="right" vertical="center"/>
    </xf>
    <xf numFmtId="164" fontId="43" fillId="34" borderId="13" xfId="28" applyNumberFormat="1" applyFont="1" applyFill="1" applyBorder="1" applyAlignment="1">
      <alignment horizontal="right" vertical="center"/>
    </xf>
    <xf numFmtId="164" fontId="43" fillId="34" borderId="15" xfId="28" applyNumberFormat="1" applyFont="1" applyFill="1" applyBorder="1" applyAlignment="1">
      <alignment horizontal="right" vertical="center"/>
    </xf>
    <xf numFmtId="164" fontId="26" fillId="35" borderId="13" xfId="28" applyNumberFormat="1" applyFont="1" applyFill="1" applyBorder="1" applyAlignment="1">
      <alignment vertical="center" wrapText="1"/>
    </xf>
    <xf numFmtId="164" fontId="43" fillId="35" borderId="13" xfId="28" applyNumberFormat="1" applyFont="1" applyFill="1" applyBorder="1" applyAlignment="1">
      <alignment vertical="center"/>
    </xf>
    <xf numFmtId="164" fontId="26" fillId="34" borderId="13" xfId="28" applyNumberFormat="1" applyFont="1" applyFill="1" applyBorder="1" applyAlignment="1">
      <alignment vertical="center" wrapText="1"/>
    </xf>
    <xf numFmtId="164" fontId="43" fillId="34" borderId="13" xfId="28" applyNumberFormat="1" applyFont="1" applyFill="1" applyBorder="1" applyAlignment="1">
      <alignment vertical="center"/>
    </xf>
    <xf numFmtId="164" fontId="43" fillId="34" borderId="15" xfId="28" applyNumberFormat="1" applyFont="1" applyFill="1" applyBorder="1" applyAlignment="1">
      <alignment vertical="center"/>
    </xf>
    <xf numFmtId="0" fontId="52" fillId="35" borderId="13" xfId="0" applyFont="1" applyFill="1" applyBorder="1" applyAlignment="1">
      <alignment horizontal="center" vertical="center" wrapText="1"/>
    </xf>
    <xf numFmtId="1" fontId="26" fillId="35" borderId="13" xfId="28" applyNumberFormat="1" applyFont="1" applyFill="1" applyBorder="1" applyAlignment="1">
      <alignment vertical="center" wrapText="1"/>
    </xf>
    <xf numFmtId="1" fontId="26" fillId="35" borderId="13" xfId="0" applyNumberFormat="1" applyFont="1" applyFill="1" applyBorder="1" applyAlignment="1">
      <alignment vertical="center" wrapText="1"/>
    </xf>
    <xf numFmtId="1" fontId="26" fillId="34" borderId="13" xfId="28" applyNumberFormat="1" applyFont="1" applyFill="1" applyBorder="1" applyAlignment="1">
      <alignment vertical="center" wrapText="1"/>
    </xf>
    <xf numFmtId="1" fontId="26" fillId="34" borderId="13" xfId="0" applyNumberFormat="1" applyFont="1" applyFill="1" applyBorder="1" applyAlignment="1">
      <alignment vertical="center" wrapText="1"/>
    </xf>
    <xf numFmtId="0" fontId="52" fillId="34" borderId="13" xfId="0" applyFont="1" applyFill="1" applyBorder="1" applyAlignment="1">
      <alignment horizontal="center" vertical="center" wrapText="1"/>
    </xf>
    <xf numFmtId="0" fontId="43" fillId="34" borderId="14" xfId="0" applyFont="1" applyFill="1" applyBorder="1" applyAlignment="1">
      <alignment horizontal="center" wrapText="1"/>
    </xf>
    <xf numFmtId="0" fontId="49" fillId="34" borderId="12" xfId="0" applyFont="1" applyFill="1" applyBorder="1" applyAlignment="1">
      <alignment horizontal="center" vertical="top" wrapText="1"/>
    </xf>
    <xf numFmtId="0" fontId="51" fillId="34" borderId="12" xfId="0" applyFont="1" applyFill="1" applyBorder="1" applyAlignment="1">
      <alignment horizontal="center" vertical="center" wrapText="1"/>
    </xf>
    <xf numFmtId="1" fontId="43" fillId="34" borderId="15" xfId="28" applyNumberFormat="1" applyFont="1" applyFill="1" applyBorder="1" applyAlignment="1">
      <alignment vertical="center"/>
    </xf>
    <xf numFmtId="1" fontId="43" fillId="34" borderId="15" xfId="0" applyNumberFormat="1" applyFont="1" applyFill="1" applyBorder="1" applyAlignment="1">
      <alignment vertical="center"/>
    </xf>
    <xf numFmtId="164" fontId="26" fillId="35" borderId="13" xfId="28" applyNumberFormat="1" applyFont="1" applyFill="1" applyBorder="1" applyAlignment="1">
      <alignment horizontal="right" vertical="center"/>
    </xf>
    <xf numFmtId="164" fontId="26" fillId="34" borderId="13" xfId="28" applyNumberFormat="1" applyFont="1" applyFill="1" applyBorder="1" applyAlignment="1">
      <alignment horizontal="right" vertical="center"/>
    </xf>
    <xf numFmtId="164" fontId="26" fillId="35" borderId="13" xfId="28" applyNumberFormat="1" applyFont="1" applyFill="1" applyBorder="1" applyAlignment="1">
      <alignment vertical="center"/>
    </xf>
    <xf numFmtId="164" fontId="26" fillId="34" borderId="13" xfId="28" applyNumberFormat="1" applyFont="1" applyFill="1" applyBorder="1" applyAlignment="1">
      <alignment vertical="center"/>
    </xf>
    <xf numFmtId="164" fontId="43" fillId="35" borderId="13" xfId="28" applyNumberFormat="1" applyFont="1" applyFill="1" applyBorder="1" applyAlignment="1">
      <alignment vertical="center" wrapText="1"/>
    </xf>
    <xf numFmtId="164" fontId="43" fillId="34" borderId="13" xfId="28" applyNumberFormat="1" applyFont="1" applyFill="1" applyBorder="1" applyAlignment="1">
      <alignment vertical="center" wrapText="1"/>
    </xf>
    <xf numFmtId="164" fontId="43" fillId="34" borderId="15" xfId="28" applyNumberFormat="1" applyFont="1" applyFill="1" applyBorder="1" applyAlignment="1">
      <alignment vertical="center" wrapText="1"/>
    </xf>
    <xf numFmtId="0" fontId="7" fillId="35" borderId="13" xfId="0" applyFont="1" applyFill="1" applyBorder="1" applyAlignment="1"/>
    <xf numFmtId="0" fontId="8" fillId="34" borderId="13" xfId="0" applyFont="1" applyFill="1" applyBorder="1" applyAlignment="1"/>
    <xf numFmtId="164" fontId="8" fillId="34" borderId="13" xfId="28" applyNumberFormat="1" applyFont="1" applyFill="1" applyBorder="1" applyAlignment="1">
      <alignment vertical="center"/>
    </xf>
    <xf numFmtId="164" fontId="43" fillId="35" borderId="15" xfId="28" applyNumberFormat="1" applyFont="1" applyFill="1" applyBorder="1" applyAlignment="1">
      <alignment vertical="center" readingOrder="2"/>
    </xf>
    <xf numFmtId="164" fontId="26" fillId="35" borderId="13" xfId="28" applyNumberFormat="1" applyFont="1" applyFill="1" applyBorder="1" applyAlignment="1">
      <alignment horizontal="right" vertical="center" indent="1"/>
    </xf>
    <xf numFmtId="164" fontId="26" fillId="34" borderId="13" xfId="28" applyNumberFormat="1" applyFont="1" applyFill="1" applyBorder="1" applyAlignment="1">
      <alignment horizontal="right" vertical="center" indent="1"/>
    </xf>
    <xf numFmtId="0" fontId="11" fillId="35" borderId="13" xfId="0" applyFont="1" applyFill="1" applyBorder="1" applyAlignment="1">
      <alignment horizontal="left" vertical="center" wrapText="1" indent="1"/>
    </xf>
    <xf numFmtId="0" fontId="11" fillId="34" borderId="13" xfId="0" applyFont="1" applyFill="1" applyBorder="1" applyAlignment="1">
      <alignment horizontal="left" vertical="center" wrapText="1" indent="1"/>
    </xf>
    <xf numFmtId="164" fontId="43" fillId="34" borderId="15" xfId="28" applyNumberFormat="1" applyFont="1" applyFill="1" applyBorder="1" applyAlignment="1">
      <alignment horizontal="right" vertical="center" indent="1"/>
    </xf>
    <xf numFmtId="1" fontId="26" fillId="34" borderId="13" xfId="28" applyNumberFormat="1" applyFont="1" applyFill="1" applyBorder="1" applyAlignment="1">
      <alignment horizontal="right" vertical="center"/>
    </xf>
    <xf numFmtId="1" fontId="26" fillId="35" borderId="13" xfId="28" applyNumberFormat="1" applyFont="1" applyFill="1" applyBorder="1" applyAlignment="1">
      <alignment horizontal="right" vertical="center"/>
    </xf>
    <xf numFmtId="1" fontId="43" fillId="34" borderId="15" xfId="28" applyNumberFormat="1" applyFont="1" applyFill="1" applyBorder="1" applyAlignment="1">
      <alignment horizontal="right" vertical="center"/>
    </xf>
    <xf numFmtId="1" fontId="26" fillId="34" borderId="13" xfId="28" applyNumberFormat="1" applyFont="1" applyFill="1" applyBorder="1" applyAlignment="1">
      <alignment vertical="center"/>
    </xf>
    <xf numFmtId="0" fontId="8" fillId="35" borderId="16" xfId="0" applyFont="1" applyFill="1" applyBorder="1" applyAlignment="1">
      <alignment vertical="center"/>
    </xf>
    <xf numFmtId="0" fontId="11" fillId="35" borderId="16" xfId="0" applyFont="1" applyFill="1" applyBorder="1" applyAlignment="1">
      <alignment horizontal="left" vertical="center" wrapText="1" indent="1"/>
    </xf>
    <xf numFmtId="0" fontId="8" fillId="35" borderId="16" xfId="0" applyFont="1" applyFill="1" applyBorder="1" applyAlignment="1">
      <alignment horizontal="center" vertical="center" wrapText="1"/>
    </xf>
    <xf numFmtId="0" fontId="8" fillId="34" borderId="17" xfId="0" applyFont="1" applyFill="1" applyBorder="1" applyAlignment="1">
      <alignment vertical="center"/>
    </xf>
    <xf numFmtId="0" fontId="11" fillId="34" borderId="17" xfId="0" applyFont="1" applyFill="1" applyBorder="1" applyAlignment="1">
      <alignment horizontal="left" vertical="center" wrapText="1" indent="1"/>
    </xf>
    <xf numFmtId="0" fontId="8" fillId="34" borderId="17" xfId="0" applyFont="1" applyFill="1" applyBorder="1" applyAlignment="1">
      <alignment horizontal="center" vertical="center" wrapText="1"/>
    </xf>
    <xf numFmtId="0" fontId="8" fillId="35" borderId="17" xfId="0" applyFont="1" applyFill="1" applyBorder="1" applyAlignment="1">
      <alignment vertical="center"/>
    </xf>
    <xf numFmtId="0" fontId="11" fillId="35" borderId="17" xfId="0" applyFont="1" applyFill="1" applyBorder="1" applyAlignment="1">
      <alignment horizontal="left" vertical="center" wrapText="1" indent="1"/>
    </xf>
    <xf numFmtId="0" fontId="8" fillId="35" borderId="17" xfId="0" applyFont="1" applyFill="1" applyBorder="1" applyAlignment="1">
      <alignment horizontal="center" vertical="center" wrapText="1"/>
    </xf>
    <xf numFmtId="0" fontId="7" fillId="34" borderId="18" xfId="0" applyFont="1" applyFill="1" applyBorder="1" applyAlignment="1">
      <alignment vertical="center"/>
    </xf>
    <xf numFmtId="164" fontId="43" fillId="35" borderId="13" xfId="28" applyNumberFormat="1" applyFont="1" applyFill="1" applyBorder="1" applyAlignment="1">
      <alignment horizontal="right" vertical="center" indent="1"/>
    </xf>
    <xf numFmtId="164" fontId="43" fillId="34" borderId="13" xfId="28" applyNumberFormat="1" applyFont="1" applyFill="1" applyBorder="1" applyAlignment="1">
      <alignment horizontal="right" vertical="center" indent="1"/>
    </xf>
    <xf numFmtId="0" fontId="81" fillId="0" borderId="0" xfId="0" applyFont="1" applyAlignment="1">
      <alignment wrapText="1"/>
    </xf>
    <xf numFmtId="0" fontId="0" fillId="0" borderId="0" xfId="0" applyAlignment="1">
      <alignment wrapText="1"/>
    </xf>
    <xf numFmtId="0" fontId="81" fillId="0" borderId="0" xfId="0" applyFont="1" applyAlignment="1">
      <alignment horizontal="center" wrapText="1"/>
    </xf>
    <xf numFmtId="1" fontId="43" fillId="35" borderId="13" xfId="28" applyNumberFormat="1" applyFont="1" applyFill="1" applyBorder="1" applyAlignment="1">
      <alignment horizontal="right" vertical="center"/>
    </xf>
    <xf numFmtId="1" fontId="43" fillId="35" borderId="14" xfId="28" applyNumberFormat="1" applyFont="1" applyFill="1" applyBorder="1" applyAlignment="1">
      <alignment horizontal="right" vertical="center"/>
    </xf>
    <xf numFmtId="1" fontId="43" fillId="34" borderId="13" xfId="28" applyNumberFormat="1" applyFont="1" applyFill="1" applyBorder="1" applyAlignment="1">
      <alignment horizontal="right" vertical="center"/>
    </xf>
    <xf numFmtId="1" fontId="43" fillId="35" borderId="12" xfId="28" applyNumberFormat="1" applyFont="1" applyFill="1" applyBorder="1" applyAlignment="1">
      <alignment horizontal="right" vertical="center"/>
    </xf>
    <xf numFmtId="1" fontId="26" fillId="34" borderId="13" xfId="28" applyNumberFormat="1" applyFont="1" applyFill="1" applyBorder="1" applyAlignment="1">
      <alignment horizontal="right" vertical="center" readingOrder="1"/>
    </xf>
    <xf numFmtId="0" fontId="7" fillId="35" borderId="17" xfId="0" applyFont="1" applyFill="1" applyBorder="1" applyAlignment="1">
      <alignment vertical="center"/>
    </xf>
    <xf numFmtId="0" fontId="7" fillId="34" borderId="17" xfId="0" applyFont="1" applyFill="1" applyBorder="1" applyAlignment="1">
      <alignment vertical="center"/>
    </xf>
    <xf numFmtId="0" fontId="7" fillId="35" borderId="16" xfId="0" applyFont="1" applyFill="1" applyBorder="1" applyAlignment="1">
      <alignment vertical="center"/>
    </xf>
    <xf numFmtId="1" fontId="43" fillId="35" borderId="13" xfId="28" applyNumberFormat="1" applyFont="1" applyFill="1" applyBorder="1" applyAlignment="1">
      <alignment vertical="center" wrapText="1"/>
    </xf>
    <xf numFmtId="1" fontId="43" fillId="34" borderId="13" xfId="28" applyNumberFormat="1" applyFont="1" applyFill="1" applyBorder="1" applyAlignment="1">
      <alignment vertical="center" wrapText="1"/>
    </xf>
    <xf numFmtId="0" fontId="19" fillId="2" borderId="0" xfId="0" applyFont="1" applyFill="1" applyBorder="1" applyAlignment="1">
      <alignment vertical="center" wrapText="1"/>
    </xf>
    <xf numFmtId="0" fontId="37" fillId="0" borderId="0" xfId="0" applyFont="1" applyAlignment="1">
      <alignment horizontal="center" wrapText="1"/>
    </xf>
    <xf numFmtId="0" fontId="18" fillId="0" borderId="0" xfId="0" applyFont="1" applyAlignment="1">
      <alignment horizontal="center" vertical="top" wrapText="1"/>
    </xf>
    <xf numFmtId="0" fontId="7" fillId="34" borderId="15" xfId="0" applyFont="1" applyFill="1" applyBorder="1" applyAlignment="1">
      <alignment horizontal="center" vertical="center" wrapText="1"/>
    </xf>
    <xf numFmtId="0" fontId="7" fillId="34" borderId="15" xfId="0" applyFont="1" applyFill="1" applyBorder="1" applyAlignment="1">
      <alignment horizontal="center" vertical="center" wrapText="1"/>
    </xf>
    <xf numFmtId="0" fontId="27" fillId="0" borderId="0" xfId="0" applyFont="1" applyAlignment="1">
      <alignment horizontal="distributed" wrapText="1"/>
    </xf>
    <xf numFmtId="0" fontId="7" fillId="35" borderId="13" xfId="0" applyFont="1" applyFill="1" applyBorder="1" applyAlignment="1">
      <alignment horizontal="left" vertical="center" wrapText="1" indent="1"/>
    </xf>
    <xf numFmtId="0" fontId="12" fillId="35" borderId="13" xfId="0" applyFont="1" applyFill="1" applyBorder="1" applyAlignment="1">
      <alignment horizontal="left" vertical="center" wrapText="1" indent="1"/>
    </xf>
    <xf numFmtId="0" fontId="7" fillId="34" borderId="13" xfId="0" applyFont="1" applyFill="1" applyBorder="1" applyAlignment="1">
      <alignment horizontal="center" vertical="center"/>
    </xf>
    <xf numFmtId="0" fontId="12" fillId="34" borderId="13" xfId="0" applyFont="1" applyFill="1" applyBorder="1" applyAlignment="1">
      <alignment horizontal="left" vertical="center" wrapText="1" indent="1"/>
    </xf>
    <xf numFmtId="0" fontId="6" fillId="0" borderId="0" xfId="0" applyFont="1" applyAlignment="1">
      <alignment horizontal="center" vertical="center"/>
    </xf>
    <xf numFmtId="0" fontId="51" fillId="35" borderId="13" xfId="0" applyFont="1" applyFill="1" applyBorder="1" applyAlignment="1">
      <alignment horizontal="left" vertical="center" wrapText="1" indent="1"/>
    </xf>
    <xf numFmtId="0" fontId="51" fillId="34" borderId="13" xfId="0" applyFont="1" applyFill="1" applyBorder="1" applyAlignment="1">
      <alignment horizontal="left" vertical="center" wrapText="1" indent="1"/>
    </xf>
    <xf numFmtId="1" fontId="6" fillId="0" borderId="0" xfId="0" applyNumberFormat="1" applyFont="1" applyAlignment="1">
      <alignment vertical="center"/>
    </xf>
    <xf numFmtId="0" fontId="12" fillId="34" borderId="12" xfId="0" applyFont="1" applyFill="1" applyBorder="1" applyAlignment="1">
      <alignment horizontal="center" vertical="center" wrapText="1" readingOrder="1"/>
    </xf>
    <xf numFmtId="0" fontId="6" fillId="0" borderId="0" xfId="104" applyFont="1" applyAlignment="1">
      <alignment vertical="center"/>
    </xf>
    <xf numFmtId="0" fontId="10" fillId="0" borderId="0" xfId="104" applyFont="1" applyAlignment="1">
      <alignment vertical="center" readingOrder="1"/>
    </xf>
    <xf numFmtId="0" fontId="6" fillId="0" borderId="0" xfId="104" applyFont="1"/>
    <xf numFmtId="0" fontId="51" fillId="34" borderId="18" xfId="104" applyFont="1" applyFill="1" applyBorder="1" applyAlignment="1">
      <alignment horizontal="center" vertical="center" wrapText="1" readingOrder="1"/>
    </xf>
    <xf numFmtId="0" fontId="43" fillId="34" borderId="18" xfId="104" applyFont="1" applyFill="1" applyBorder="1" applyAlignment="1">
      <alignment horizontal="center" vertical="center" wrapText="1" readingOrder="2"/>
    </xf>
    <xf numFmtId="0" fontId="43" fillId="34" borderId="18" xfId="104" applyFont="1" applyFill="1" applyBorder="1" applyAlignment="1">
      <alignment horizontal="center" vertical="center" wrapText="1" readingOrder="1"/>
    </xf>
    <xf numFmtId="49" fontId="43" fillId="35" borderId="27" xfId="104" applyNumberFormat="1" applyFont="1" applyFill="1" applyBorder="1" applyAlignment="1">
      <alignment horizontal="center" vertical="center" readingOrder="2"/>
    </xf>
    <xf numFmtId="0" fontId="49" fillId="0" borderId="2" xfId="104" applyFont="1" applyBorder="1" applyAlignment="1">
      <alignment vertical="center" wrapText="1"/>
    </xf>
    <xf numFmtId="0" fontId="26" fillId="0" borderId="2" xfId="104" applyFont="1" applyBorder="1" applyAlignment="1">
      <alignment vertical="center" wrapText="1"/>
    </xf>
    <xf numFmtId="0" fontId="6" fillId="0" borderId="0" xfId="104" applyFont="1" applyAlignment="1">
      <alignment horizontal="center" vertical="center"/>
    </xf>
    <xf numFmtId="49" fontId="43" fillId="34" borderId="28" xfId="104" applyNumberFormat="1" applyFont="1" applyFill="1" applyBorder="1" applyAlignment="1">
      <alignment horizontal="center" vertical="center" readingOrder="2"/>
    </xf>
    <xf numFmtId="0" fontId="49" fillId="34" borderId="0" xfId="104" applyFont="1" applyFill="1" applyAlignment="1">
      <alignment vertical="center" wrapText="1"/>
    </xf>
    <xf numFmtId="0" fontId="26" fillId="34" borderId="0" xfId="104" applyFont="1" applyFill="1" applyAlignment="1">
      <alignment vertical="center" wrapText="1"/>
    </xf>
    <xf numFmtId="49" fontId="43" fillId="35" borderId="28" xfId="104" applyNumberFormat="1" applyFont="1" applyFill="1" applyBorder="1" applyAlignment="1">
      <alignment horizontal="center" vertical="center" readingOrder="2"/>
    </xf>
    <xf numFmtId="0" fontId="49" fillId="0" borderId="0" xfId="104" applyFont="1" applyAlignment="1">
      <alignment vertical="center" wrapText="1"/>
    </xf>
    <xf numFmtId="0" fontId="26" fillId="0" borderId="0" xfId="104" applyFont="1" applyAlignment="1">
      <alignment vertical="center" wrapText="1"/>
    </xf>
    <xf numFmtId="0" fontId="43" fillId="0" borderId="0" xfId="104" applyFont="1" applyAlignment="1">
      <alignment horizontal="center" vertical="center" wrapText="1" readingOrder="1"/>
    </xf>
    <xf numFmtId="0" fontId="43" fillId="35" borderId="28" xfId="104" applyFont="1" applyFill="1" applyBorder="1" applyAlignment="1">
      <alignment horizontal="center" vertical="center"/>
    </xf>
    <xf numFmtId="0" fontId="19" fillId="0" borderId="0" xfId="104" applyFont="1" applyAlignment="1">
      <alignment horizontal="center" vertical="center" wrapText="1"/>
    </xf>
    <xf numFmtId="49" fontId="43" fillId="34" borderId="28" xfId="104" applyNumberFormat="1" applyFont="1" applyFill="1" applyBorder="1" applyAlignment="1">
      <alignment horizontal="center" vertical="center" readingOrder="1"/>
    </xf>
    <xf numFmtId="0" fontId="43" fillId="34" borderId="28" xfId="104" applyFont="1" applyFill="1" applyBorder="1" applyAlignment="1">
      <alignment horizontal="center" vertical="center"/>
    </xf>
    <xf numFmtId="49" fontId="19" fillId="34" borderId="28" xfId="104" applyNumberFormat="1" applyFont="1" applyFill="1" applyBorder="1" applyAlignment="1">
      <alignment horizontal="center" vertical="center" readingOrder="2"/>
    </xf>
    <xf numFmtId="49" fontId="43" fillId="35" borderId="28" xfId="104" applyNumberFormat="1" applyFont="1" applyFill="1" applyBorder="1" applyAlignment="1">
      <alignment horizontal="center" vertical="center" readingOrder="1"/>
    </xf>
    <xf numFmtId="49" fontId="19" fillId="35" borderId="28" xfId="104" applyNumberFormat="1" applyFont="1" applyFill="1" applyBorder="1" applyAlignment="1">
      <alignment horizontal="center" vertical="center" readingOrder="2"/>
    </xf>
    <xf numFmtId="0" fontId="43" fillId="35" borderId="27" xfId="104" applyFont="1" applyFill="1" applyBorder="1" applyAlignment="1">
      <alignment horizontal="center" vertical="center"/>
    </xf>
    <xf numFmtId="49" fontId="43" fillId="34" borderId="29" xfId="104" applyNumberFormat="1" applyFont="1" applyFill="1" applyBorder="1" applyAlignment="1">
      <alignment horizontal="center" vertical="center" readingOrder="1"/>
    </xf>
    <xf numFmtId="0" fontId="49" fillId="34" borderId="1" xfId="104" applyFont="1" applyFill="1" applyBorder="1" applyAlignment="1">
      <alignment vertical="center" wrapText="1"/>
    </xf>
    <xf numFmtId="0" fontId="43" fillId="34" borderId="29" xfId="104" applyFont="1" applyFill="1" applyBorder="1" applyAlignment="1">
      <alignment horizontal="center" vertical="center"/>
    </xf>
    <xf numFmtId="0" fontId="26" fillId="34" borderId="1" xfId="104" applyFont="1" applyFill="1" applyBorder="1" applyAlignment="1">
      <alignment vertical="center" wrapText="1"/>
    </xf>
    <xf numFmtId="49" fontId="19" fillId="34" borderId="29" xfId="104" applyNumberFormat="1" applyFont="1" applyFill="1" applyBorder="1" applyAlignment="1">
      <alignment horizontal="center" vertical="center" readingOrder="2"/>
    </xf>
    <xf numFmtId="49" fontId="43" fillId="35" borderId="27" xfId="104" applyNumberFormat="1" applyFont="1" applyFill="1" applyBorder="1" applyAlignment="1">
      <alignment horizontal="center" vertical="center" readingOrder="1"/>
    </xf>
    <xf numFmtId="49" fontId="19" fillId="35" borderId="27" xfId="104" applyNumberFormat="1" applyFont="1" applyFill="1" applyBorder="1" applyAlignment="1">
      <alignment horizontal="center" vertical="center" readingOrder="2"/>
    </xf>
    <xf numFmtId="0" fontId="43" fillId="35" borderId="29" xfId="104" applyFont="1" applyFill="1" applyBorder="1" applyAlignment="1">
      <alignment horizontal="center" vertical="top" readingOrder="1"/>
    </xf>
    <xf numFmtId="0" fontId="51" fillId="0" borderId="1" xfId="104" applyFont="1" applyBorder="1" applyAlignment="1">
      <alignment wrapText="1"/>
    </xf>
    <xf numFmtId="0" fontId="43" fillId="35" borderId="29" xfId="104" applyFont="1" applyFill="1" applyBorder="1" applyAlignment="1">
      <alignment horizontal="center" vertical="center" readingOrder="1"/>
    </xf>
    <xf numFmtId="0" fontId="43" fillId="0" borderId="30" xfId="104" applyFont="1" applyBorder="1" applyAlignment="1">
      <alignment vertical="center" wrapText="1"/>
    </xf>
    <xf numFmtId="0" fontId="19" fillId="35" borderId="29" xfId="104" applyFont="1" applyFill="1" applyBorder="1" applyAlignment="1">
      <alignment horizontal="center" vertical="top" readingOrder="2"/>
    </xf>
    <xf numFmtId="0" fontId="8" fillId="0" borderId="0" xfId="104" applyFont="1"/>
    <xf numFmtId="49" fontId="19" fillId="35" borderId="31" xfId="104" applyNumberFormat="1" applyFont="1" applyFill="1" applyBorder="1" applyAlignment="1">
      <alignment horizontal="center" vertical="center" readingOrder="2"/>
    </xf>
    <xf numFmtId="0" fontId="26" fillId="0" borderId="0" xfId="104" applyFont="1" applyBorder="1" applyAlignment="1">
      <alignment vertical="center" wrapText="1"/>
    </xf>
    <xf numFmtId="0" fontId="43" fillId="35" borderId="31" xfId="104" applyFont="1" applyFill="1" applyBorder="1" applyAlignment="1">
      <alignment horizontal="center" vertical="center"/>
    </xf>
    <xf numFmtId="0" fontId="49" fillId="0" borderId="0" xfId="104" applyFont="1" applyBorder="1" applyAlignment="1">
      <alignment vertical="center" wrapText="1"/>
    </xf>
    <xf numFmtId="49" fontId="43" fillId="35" borderId="31" xfId="104" applyNumberFormat="1" applyFont="1" applyFill="1" applyBorder="1" applyAlignment="1">
      <alignment horizontal="center" vertical="center" readingOrder="1"/>
    </xf>
    <xf numFmtId="49" fontId="19" fillId="34" borderId="32" xfId="104" applyNumberFormat="1" applyFont="1" applyFill="1" applyBorder="1" applyAlignment="1">
      <alignment horizontal="center" vertical="top" readingOrder="2"/>
    </xf>
    <xf numFmtId="0" fontId="19" fillId="34" borderId="0" xfId="104" applyFont="1" applyFill="1" applyBorder="1" applyAlignment="1">
      <alignment horizontal="center" vertical="center" wrapText="1"/>
    </xf>
    <xf numFmtId="0" fontId="43" fillId="34" borderId="32" xfId="104" applyFont="1" applyFill="1" applyBorder="1" applyAlignment="1">
      <alignment horizontal="center" vertical="center"/>
    </xf>
    <xf numFmtId="0" fontId="43" fillId="34" borderId="0" xfId="104" applyFont="1" applyFill="1" applyBorder="1" applyAlignment="1">
      <alignment horizontal="center" vertical="center" wrapText="1"/>
    </xf>
    <xf numFmtId="49" fontId="43" fillId="34" borderId="32" xfId="104" applyNumberFormat="1" applyFont="1" applyFill="1" applyBorder="1" applyAlignment="1">
      <alignment horizontal="center" vertical="top" readingOrder="1"/>
    </xf>
    <xf numFmtId="49" fontId="19" fillId="34" borderId="28" xfId="104" applyNumberFormat="1" applyFont="1" applyFill="1" applyBorder="1" applyAlignment="1">
      <alignment horizontal="center" vertical="top" readingOrder="2"/>
    </xf>
    <xf numFmtId="0" fontId="19" fillId="34" borderId="0" xfId="104" applyFont="1" applyFill="1" applyAlignment="1">
      <alignment horizontal="center" vertical="center" wrapText="1"/>
    </xf>
    <xf numFmtId="0" fontId="43" fillId="34" borderId="0" xfId="104" applyFont="1" applyFill="1" applyAlignment="1">
      <alignment horizontal="center" vertical="center" wrapText="1"/>
    </xf>
    <xf numFmtId="49" fontId="43" fillId="34" borderId="28" xfId="104" applyNumberFormat="1" applyFont="1" applyFill="1" applyBorder="1" applyAlignment="1">
      <alignment horizontal="center" vertical="top" readingOrder="1"/>
    </xf>
    <xf numFmtId="0" fontId="43" fillId="35" borderId="27" xfId="104" applyNumberFormat="1" applyFont="1" applyFill="1" applyBorder="1" applyAlignment="1">
      <alignment horizontal="center" vertical="center" readingOrder="1"/>
    </xf>
    <xf numFmtId="0" fontId="43" fillId="34" borderId="28" xfId="104" applyFont="1" applyFill="1" applyBorder="1" applyAlignment="1">
      <alignment horizontal="center" vertical="center" readingOrder="1"/>
    </xf>
    <xf numFmtId="0" fontId="43" fillId="35" borderId="28" xfId="104" applyFont="1" applyFill="1" applyBorder="1" applyAlignment="1">
      <alignment horizontal="center" vertical="center" readingOrder="1"/>
    </xf>
    <xf numFmtId="0" fontId="6" fillId="0" borderId="0" xfId="0" applyFont="1" applyBorder="1" applyAlignment="1">
      <alignment vertical="center"/>
    </xf>
    <xf numFmtId="0" fontId="51" fillId="2" borderId="0" xfId="0" applyFont="1" applyFill="1" applyBorder="1" applyAlignment="1">
      <alignment horizontal="left" vertical="center"/>
    </xf>
    <xf numFmtId="164" fontId="6" fillId="0" borderId="0" xfId="0" applyNumberFormat="1" applyFont="1" applyAlignment="1">
      <alignment vertical="center"/>
    </xf>
    <xf numFmtId="0" fontId="9" fillId="0" borderId="0" xfId="0" applyFont="1" applyAlignment="1">
      <alignment horizontal="center" vertical="center" wrapText="1" readingOrder="1"/>
    </xf>
    <xf numFmtId="0" fontId="33" fillId="0" borderId="0" xfId="0" applyFont="1" applyAlignment="1">
      <alignment horizontal="center" vertical="center" wrapText="1" readingOrder="1"/>
    </xf>
    <xf numFmtId="0" fontId="9" fillId="0" borderId="0" xfId="40" applyFont="1" applyAlignment="1">
      <alignment horizontal="right" vertical="center" wrapText="1" indent="2"/>
    </xf>
    <xf numFmtId="0" fontId="14" fillId="0" borderId="0" xfId="40" applyFont="1" applyAlignment="1">
      <alignment horizontal="left" vertical="center" wrapText="1" indent="2"/>
    </xf>
    <xf numFmtId="0" fontId="50" fillId="0" borderId="0" xfId="0" applyFont="1" applyAlignment="1">
      <alignment horizontal="center" vertical="center" wrapText="1" readingOrder="1"/>
    </xf>
    <xf numFmtId="0" fontId="38" fillId="0" borderId="0" xfId="0" applyFont="1" applyAlignment="1">
      <alignment horizontal="center" vertical="center" wrapText="1" readingOrder="1"/>
    </xf>
    <xf numFmtId="0" fontId="5" fillId="0" borderId="0" xfId="0" applyFont="1" applyAlignment="1">
      <alignment horizontal="left" vertical="top" wrapText="1" readingOrder="1"/>
    </xf>
    <xf numFmtId="0" fontId="103" fillId="0" borderId="0" xfId="0" applyFont="1" applyAlignment="1">
      <alignment horizontal="right" vertical="top" wrapText="1" readingOrder="2"/>
    </xf>
    <xf numFmtId="0" fontId="16" fillId="0" borderId="0" xfId="0" applyFont="1" applyAlignment="1">
      <alignment horizontal="center" vertical="center" wrapText="1" readingOrder="1"/>
    </xf>
    <xf numFmtId="0" fontId="15" fillId="0" borderId="0" xfId="0" applyFont="1" applyAlignment="1">
      <alignment horizontal="center" vertical="center" wrapText="1" readingOrder="1"/>
    </xf>
    <xf numFmtId="0" fontId="21" fillId="0" borderId="0" xfId="0" applyFont="1" applyAlignment="1">
      <alignment horizontal="center" vertical="center" wrapText="1" readingOrder="1"/>
    </xf>
    <xf numFmtId="0" fontId="23" fillId="0" borderId="0" xfId="0" applyFont="1" applyAlignment="1">
      <alignment horizontal="center" vertical="center" wrapText="1" readingOrder="1"/>
    </xf>
    <xf numFmtId="0" fontId="61" fillId="0" borderId="0" xfId="0" applyFont="1" applyAlignment="1">
      <alignment horizontal="center" vertical="center" wrapText="1" readingOrder="1"/>
    </xf>
    <xf numFmtId="0" fontId="5" fillId="0" borderId="0" xfId="0" applyFont="1" applyAlignment="1">
      <alignment horizontal="left" vertical="top" wrapText="1"/>
    </xf>
    <xf numFmtId="0" fontId="39" fillId="0" borderId="0" xfId="0" applyFont="1" applyAlignment="1">
      <alignment horizontal="center" vertical="top" wrapText="1"/>
    </xf>
    <xf numFmtId="0" fontId="38" fillId="0" borderId="0" xfId="0" applyFont="1" applyAlignment="1">
      <alignment horizontal="center" vertical="top" wrapText="1" readingOrder="2"/>
    </xf>
    <xf numFmtId="0" fontId="58" fillId="0" borderId="0" xfId="104" applyFont="1" applyAlignment="1">
      <alignment horizontal="center" vertical="center" wrapText="1" readingOrder="2"/>
    </xf>
    <xf numFmtId="0" fontId="58" fillId="0" borderId="0" xfId="104" applyFont="1" applyAlignment="1">
      <alignment horizontal="center" vertical="center" readingOrder="2"/>
    </xf>
    <xf numFmtId="0" fontId="105" fillId="0" borderId="0" xfId="104" applyFont="1" applyAlignment="1">
      <alignment horizontal="center" vertical="center" wrapText="1" readingOrder="2"/>
    </xf>
    <xf numFmtId="0" fontId="6" fillId="0" borderId="0" xfId="104" applyFont="1" applyAlignment="1">
      <alignment horizontal="center" vertical="center"/>
    </xf>
    <xf numFmtId="0" fontId="9" fillId="0" borderId="0" xfId="104" applyFont="1" applyAlignment="1">
      <alignment horizontal="center"/>
    </xf>
    <xf numFmtId="0" fontId="5" fillId="0" borderId="0" xfId="0" applyFont="1" applyAlignment="1">
      <alignment horizontal="left" vertical="center" wrapText="1" readingOrder="1"/>
    </xf>
    <xf numFmtId="0" fontId="27" fillId="0" borderId="0" xfId="0" applyFont="1" applyAlignment="1">
      <alignment horizontal="left" vertical="top" wrapText="1" indent="3"/>
    </xf>
    <xf numFmtId="0" fontId="33" fillId="0" borderId="0" xfId="0" applyFont="1" applyAlignment="1">
      <alignment horizontal="right" vertical="center" readingOrder="2"/>
    </xf>
    <xf numFmtId="0" fontId="22" fillId="0" borderId="0" xfId="0" applyFont="1" applyAlignment="1">
      <alignment horizontal="right" vertical="top" wrapText="1" indent="3" readingOrder="2"/>
    </xf>
    <xf numFmtId="0" fontId="41" fillId="0" borderId="0" xfId="0" applyFont="1" applyAlignment="1">
      <alignment horizontal="right" vertical="top" wrapText="1" indent="3" readingOrder="2"/>
    </xf>
    <xf numFmtId="0" fontId="22" fillId="0" borderId="0" xfId="0" applyFont="1" applyAlignment="1">
      <alignment horizontal="distributed" vertical="top" wrapText="1" indent="3" readingOrder="2"/>
    </xf>
    <xf numFmtId="0" fontId="41" fillId="0" borderId="0" xfId="0" applyFont="1" applyAlignment="1">
      <alignment horizontal="distributed" vertical="top" wrapText="1" indent="3" readingOrder="2"/>
    </xf>
    <xf numFmtId="0" fontId="24" fillId="0" borderId="0" xfId="0" applyFont="1" applyAlignment="1">
      <alignment horizontal="distributed" vertical="center" wrapText="1" readingOrder="1"/>
    </xf>
    <xf numFmtId="0" fontId="22" fillId="0" borderId="0" xfId="0" applyFont="1" applyAlignment="1">
      <alignment horizontal="distributed" vertical="top" wrapText="1" readingOrder="2"/>
    </xf>
    <xf numFmtId="0" fontId="41" fillId="0" borderId="0" xfId="0" applyFont="1" applyAlignment="1">
      <alignment horizontal="distributed" vertical="top" wrapText="1" readingOrder="2"/>
    </xf>
    <xf numFmtId="0" fontId="25" fillId="0" borderId="0" xfId="0" applyFont="1" applyAlignment="1">
      <alignment horizontal="distributed" vertical="center" wrapText="1"/>
    </xf>
    <xf numFmtId="0" fontId="22" fillId="0" borderId="0" xfId="0" applyFont="1" applyAlignment="1">
      <alignment horizontal="right" vertical="top" wrapText="1" indent="3"/>
    </xf>
    <xf numFmtId="0" fontId="41" fillId="0" borderId="0" xfId="0" applyFont="1" applyAlignment="1">
      <alignment horizontal="right" vertical="top" wrapText="1" indent="3"/>
    </xf>
    <xf numFmtId="0" fontId="25" fillId="35" borderId="0" xfId="0" applyFont="1" applyFill="1" applyAlignment="1">
      <alignment horizontal="left" vertical="top" wrapText="1" readingOrder="1"/>
    </xf>
    <xf numFmtId="0" fontId="27" fillId="0" borderId="0" xfId="0" applyFont="1" applyAlignment="1">
      <alignment horizontal="left" vertical="top" wrapText="1"/>
    </xf>
    <xf numFmtId="0" fontId="22" fillId="0" borderId="0" xfId="0" applyFont="1" applyAlignment="1">
      <alignment horizontal="right" vertical="top" wrapText="1" readingOrder="2"/>
    </xf>
    <xf numFmtId="0" fontId="41" fillId="0" borderId="0" xfId="0" applyFont="1" applyAlignment="1">
      <alignment horizontal="right" vertical="top" wrapText="1" readingOrder="2"/>
    </xf>
    <xf numFmtId="0" fontId="6" fillId="0" borderId="0" xfId="0" applyFont="1" applyAlignment="1">
      <alignment vertical="top" wrapText="1"/>
    </xf>
    <xf numFmtId="0" fontId="27" fillId="0" borderId="0" xfId="0" applyFont="1" applyAlignment="1">
      <alignment vertical="top" wrapText="1"/>
    </xf>
    <xf numFmtId="0" fontId="22" fillId="0" borderId="0" xfId="0" applyFont="1" applyAlignment="1">
      <alignment vertical="top" wrapText="1" readingOrder="2"/>
    </xf>
    <xf numFmtId="0" fontId="35" fillId="0" borderId="0" xfId="0" applyFont="1" applyAlignment="1">
      <alignment horizontal="right" vertical="top" wrapText="1" readingOrder="2"/>
    </xf>
    <xf numFmtId="0" fontId="6" fillId="0" borderId="0" xfId="0" applyFont="1" applyAlignment="1">
      <alignment horizontal="left" vertical="top" wrapText="1"/>
    </xf>
    <xf numFmtId="0" fontId="28" fillId="0" borderId="0" xfId="0" applyFont="1" applyAlignment="1">
      <alignment horizontal="left" vertical="top" wrapText="1"/>
    </xf>
    <xf numFmtId="0" fontId="42" fillId="0" borderId="0" xfId="0" applyFont="1" applyAlignment="1">
      <alignment horizontal="right" vertical="top" wrapText="1" readingOrder="2"/>
    </xf>
    <xf numFmtId="0" fontId="42" fillId="0" borderId="0" xfId="0" applyFont="1" applyAlignment="1">
      <alignment horizontal="right" vertical="top" wrapText="1"/>
    </xf>
    <xf numFmtId="0" fontId="22" fillId="0" borderId="0" xfId="0" applyFont="1" applyAlignment="1">
      <alignment vertical="top" wrapText="1"/>
    </xf>
    <xf numFmtId="0" fontId="22" fillId="0" borderId="0" xfId="0" applyFont="1" applyAlignment="1">
      <alignment horizontal="right" vertical="top" wrapText="1"/>
    </xf>
    <xf numFmtId="0" fontId="22" fillId="0" borderId="0" xfId="0" applyFont="1" applyAlignment="1">
      <alignment horizontal="right" vertical="top" wrapText="1" indent="2" readingOrder="2"/>
    </xf>
    <xf numFmtId="0" fontId="6" fillId="0" borderId="0" xfId="0" applyFont="1" applyAlignment="1">
      <alignment horizontal="left" vertical="top" wrapText="1" indent="3"/>
    </xf>
    <xf numFmtId="0" fontId="14" fillId="0" borderId="0" xfId="0" applyFont="1" applyAlignment="1">
      <alignment horizontal="right" vertical="top" wrapText="1" readingOrder="2"/>
    </xf>
    <xf numFmtId="0" fontId="14" fillId="0" borderId="0" xfId="0" applyFont="1" applyAlignment="1">
      <alignment horizontal="right" vertical="center" wrapText="1" readingOrder="2"/>
    </xf>
    <xf numFmtId="0" fontId="33" fillId="0" borderId="0" xfId="0" applyFont="1" applyAlignment="1">
      <alignment horizontal="right" vertical="top" wrapText="1" readingOrder="2"/>
    </xf>
    <xf numFmtId="0" fontId="33" fillId="0" borderId="0" xfId="0" applyFont="1" applyAlignment="1">
      <alignment horizontal="right" wrapText="1" readingOrder="2"/>
    </xf>
    <xf numFmtId="0" fontId="14" fillId="0" borderId="0" xfId="0" applyFont="1" applyAlignment="1">
      <alignment horizontal="right" wrapText="1" readingOrder="2"/>
    </xf>
    <xf numFmtId="0" fontId="29" fillId="0" borderId="0" xfId="0" applyFont="1" applyAlignment="1">
      <alignment horizontal="left" vertical="top" wrapText="1"/>
    </xf>
    <xf numFmtId="0" fontId="104" fillId="0" borderId="0" xfId="0" applyFont="1" applyAlignment="1">
      <alignment horizontal="right" vertical="top" wrapText="1" indent="2" readingOrder="2"/>
    </xf>
    <xf numFmtId="0" fontId="5" fillId="0" borderId="0" xfId="0" applyFont="1" applyAlignment="1">
      <alignment horizontal="left" wrapText="1"/>
    </xf>
    <xf numFmtId="0" fontId="5" fillId="0" borderId="0" xfId="0" applyFont="1" applyAlignment="1">
      <alignment horizontal="left" vertical="center" wrapText="1"/>
    </xf>
    <xf numFmtId="0" fontId="33" fillId="0" borderId="0" xfId="0" applyFont="1" applyAlignment="1">
      <alignment horizontal="distributed" vertical="top" wrapText="1" indent="2" readingOrder="2"/>
    </xf>
    <xf numFmtId="0" fontId="10" fillId="0" borderId="0" xfId="0" applyFont="1" applyAlignment="1">
      <alignment horizontal="left" vertical="top" wrapText="1" indent="3"/>
    </xf>
    <xf numFmtId="0" fontId="28" fillId="0" borderId="0" xfId="0" applyFont="1" applyAlignment="1">
      <alignment horizontal="left" vertical="top" wrapText="1" indent="3"/>
    </xf>
    <xf numFmtId="0" fontId="9" fillId="0" borderId="0" xfId="0" applyFont="1" applyAlignment="1">
      <alignment horizontal="right" vertical="top" wrapText="1" indent="2" readingOrder="2"/>
    </xf>
    <xf numFmtId="0" fontId="9" fillId="0" borderId="0" xfId="0" applyFont="1" applyAlignment="1">
      <alignment horizontal="distributed" vertical="top" wrapText="1" indent="2" readingOrder="2"/>
    </xf>
    <xf numFmtId="0" fontId="27" fillId="35" borderId="0" xfId="0" applyFont="1" applyFill="1" applyAlignment="1">
      <alignment horizontal="left" vertical="top" wrapText="1" indent="3" readingOrder="1"/>
    </xf>
    <xf numFmtId="0" fontId="22" fillId="35" borderId="0" xfId="0" applyFont="1" applyFill="1" applyAlignment="1">
      <alignment horizontal="right" vertical="top" wrapText="1" indent="2" readingOrder="2"/>
    </xf>
    <xf numFmtId="0" fontId="33" fillId="0" borderId="0" xfId="0" applyFont="1" applyAlignment="1">
      <alignment horizontal="distributed" vertical="top" wrapText="1" readingOrder="2"/>
    </xf>
    <xf numFmtId="0" fontId="10" fillId="35" borderId="0" xfId="0" applyFont="1" applyFill="1" applyAlignment="1">
      <alignment horizontal="left" vertical="top" wrapText="1" indent="3"/>
    </xf>
    <xf numFmtId="0" fontId="28" fillId="35" borderId="0" xfId="0" applyFont="1" applyFill="1" applyAlignment="1">
      <alignment horizontal="left" vertical="top" wrapText="1" indent="3"/>
    </xf>
    <xf numFmtId="0" fontId="9" fillId="35" borderId="0" xfId="0" applyFont="1" applyFill="1" applyAlignment="1">
      <alignment horizontal="distributed" vertical="top" wrapText="1" indent="2" readingOrder="2"/>
    </xf>
    <xf numFmtId="0" fontId="33" fillId="35" borderId="0" xfId="0" applyFont="1" applyFill="1" applyAlignment="1">
      <alignment horizontal="distributed" vertical="top" wrapText="1" indent="2" readingOrder="2"/>
    </xf>
    <xf numFmtId="0" fontId="29" fillId="0" borderId="0" xfId="0" applyFont="1" applyAlignment="1">
      <alignment horizontal="left" vertical="center" wrapText="1"/>
    </xf>
    <xf numFmtId="0" fontId="33" fillId="0" borderId="0" xfId="0" applyFont="1" applyAlignment="1">
      <alignment horizontal="distributed" vertical="center" wrapText="1" readingOrder="2"/>
    </xf>
    <xf numFmtId="0" fontId="9" fillId="0" borderId="0" xfId="0" applyFont="1" applyAlignment="1">
      <alignment horizontal="right" vertical="top" wrapText="1" readingOrder="2"/>
    </xf>
    <xf numFmtId="0" fontId="40" fillId="0" borderId="0" xfId="0" applyFont="1" applyAlignment="1">
      <alignment horizontal="center" vertical="center" wrapText="1" readingOrder="2"/>
    </xf>
    <xf numFmtId="0" fontId="40" fillId="35" borderId="0" xfId="0" applyFont="1" applyFill="1" applyAlignment="1">
      <alignment horizontal="distributed" vertical="top" wrapText="1" indent="2" readingOrder="2"/>
    </xf>
    <xf numFmtId="0" fontId="41" fillId="0" borderId="0" xfId="0" applyFont="1" applyAlignment="1">
      <alignment horizontal="distributed" vertical="top" wrapText="1" indent="2" readingOrder="2"/>
    </xf>
    <xf numFmtId="0" fontId="14" fillId="0" borderId="0" xfId="0" applyFont="1" applyAlignment="1">
      <alignment horizontal="center" vertical="center" wrapText="1"/>
    </xf>
    <xf numFmtId="0" fontId="36" fillId="0" borderId="0" xfId="0" applyFont="1" applyAlignment="1">
      <alignment horizontal="center" vertical="center" wrapText="1"/>
    </xf>
    <xf numFmtId="0" fontId="9" fillId="0" borderId="0" xfId="0" applyFont="1" applyAlignment="1">
      <alignment horizontal="right" vertical="center" readingOrder="2"/>
    </xf>
    <xf numFmtId="0" fontId="27" fillId="0" borderId="0" xfId="0" applyFont="1" applyAlignment="1">
      <alignment horizontal="left" vertical="top" wrapText="1" indent="3" readingOrder="1"/>
    </xf>
    <xf numFmtId="0" fontId="29" fillId="0" borderId="0" xfId="0" applyFont="1" applyAlignment="1">
      <alignment horizontal="left" wrapText="1"/>
    </xf>
    <xf numFmtId="0" fontId="11" fillId="34" borderId="14" xfId="0" applyFont="1" applyFill="1" applyBorder="1" applyAlignment="1">
      <alignment horizontal="center" vertical="center" wrapText="1"/>
    </xf>
    <xf numFmtId="0" fontId="11" fillId="34" borderId="13" xfId="0" applyFont="1" applyFill="1" applyBorder="1" applyAlignment="1">
      <alignment horizontal="center" vertical="center" wrapText="1"/>
    </xf>
    <xf numFmtId="0" fontId="11" fillId="34" borderId="12" xfId="0" applyFont="1" applyFill="1" applyBorder="1" applyAlignment="1">
      <alignment horizontal="center" vertical="center" wrapText="1"/>
    </xf>
    <xf numFmtId="0" fontId="7" fillId="34" borderId="14" xfId="0" applyFont="1" applyFill="1" applyBorder="1" applyAlignment="1">
      <alignment horizontal="center" vertical="center" wrapText="1"/>
    </xf>
    <xf numFmtId="0" fontId="6" fillId="34" borderId="13" xfId="0" applyFont="1" applyFill="1" applyBorder="1" applyAlignment="1">
      <alignment horizontal="center" vertical="center"/>
    </xf>
    <xf numFmtId="0" fontId="6" fillId="34" borderId="12" xfId="0" applyFont="1" applyFill="1" applyBorder="1" applyAlignment="1">
      <alignment horizontal="center" vertical="center"/>
    </xf>
    <xf numFmtId="0" fontId="5" fillId="34" borderId="15"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5" fillId="34" borderId="19" xfId="0" applyFont="1" applyFill="1" applyBorder="1" applyAlignment="1">
      <alignment horizontal="center" vertical="center" wrapText="1"/>
    </xf>
    <xf numFmtId="0" fontId="43" fillId="2" borderId="2" xfId="0" applyFont="1" applyFill="1" applyBorder="1" applyAlignment="1">
      <alignment horizontal="right" vertical="center" wrapText="1" readingOrder="2"/>
    </xf>
    <xf numFmtId="0" fontId="101" fillId="2" borderId="2" xfId="0" applyFont="1" applyFill="1" applyBorder="1" applyAlignment="1">
      <alignment horizontal="left" vertical="center"/>
    </xf>
    <xf numFmtId="0" fontId="102" fillId="0" borderId="2" xfId="0" applyFont="1" applyBorder="1" applyAlignment="1">
      <alignment vertical="center"/>
    </xf>
    <xf numFmtId="0" fontId="7" fillId="34" borderId="13" xfId="0" applyFont="1" applyFill="1" applyBorder="1" applyAlignment="1">
      <alignment horizontal="center" vertical="center" wrapText="1"/>
    </xf>
    <xf numFmtId="0" fontId="7" fillId="34" borderId="12" xfId="0" applyFont="1" applyFill="1" applyBorder="1" applyAlignment="1">
      <alignment horizontal="center" vertical="center" wrapText="1"/>
    </xf>
    <xf numFmtId="0" fontId="7" fillId="35" borderId="13" xfId="0" applyFont="1" applyFill="1" applyBorder="1" applyAlignment="1">
      <alignment horizontal="right" vertical="center" indent="1"/>
    </xf>
    <xf numFmtId="0" fontId="7" fillId="34" borderId="15" xfId="0" applyFont="1" applyFill="1" applyBorder="1" applyAlignment="1">
      <alignment horizontal="center" vertical="center"/>
    </xf>
    <xf numFmtId="0" fontId="7" fillId="34" borderId="13" xfId="0" applyFont="1" applyFill="1" applyBorder="1" applyAlignment="1">
      <alignment horizontal="right" vertical="center" indent="1"/>
    </xf>
    <xf numFmtId="0" fontId="9" fillId="0" borderId="0" xfId="0" applyFont="1" applyAlignment="1">
      <alignment horizontal="center" vertical="center" wrapText="1" readingOrder="2"/>
    </xf>
    <xf numFmtId="0" fontId="5" fillId="0" borderId="0" xfId="0" applyFont="1" applyAlignment="1">
      <alignment horizontal="center" vertical="center" wrapText="1"/>
    </xf>
    <xf numFmtId="0" fontId="5" fillId="0" borderId="0" xfId="0" applyFont="1" applyAlignment="1">
      <alignment horizontal="center" vertical="center"/>
    </xf>
    <xf numFmtId="0" fontId="12" fillId="34" borderId="15" xfId="0" applyFont="1" applyFill="1" applyBorder="1" applyAlignment="1">
      <alignment horizontal="center" vertical="center"/>
    </xf>
    <xf numFmtId="0" fontId="12" fillId="34" borderId="20" xfId="0" applyFont="1" applyFill="1" applyBorder="1" applyAlignment="1">
      <alignment horizontal="center" vertical="center"/>
    </xf>
    <xf numFmtId="0" fontId="5" fillId="34" borderId="15" xfId="0" applyFont="1" applyFill="1" applyBorder="1" applyAlignment="1">
      <alignment horizontal="center" vertical="center"/>
    </xf>
    <xf numFmtId="0" fontId="5" fillId="34" borderId="14"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11" fillId="34" borderId="15" xfId="0" applyFont="1" applyFill="1" applyBorder="1" applyAlignment="1">
      <alignment horizontal="center" vertical="center"/>
    </xf>
    <xf numFmtId="0" fontId="46" fillId="34" borderId="12" xfId="0" applyFont="1" applyFill="1" applyBorder="1" applyAlignment="1">
      <alignment horizontal="center" vertical="center"/>
    </xf>
    <xf numFmtId="0" fontId="5" fillId="0" borderId="0" xfId="0" applyFont="1" applyAlignment="1">
      <alignment horizontal="center" vertical="center" wrapText="1" readingOrder="2"/>
    </xf>
    <xf numFmtId="0" fontId="7" fillId="34" borderId="15" xfId="0" applyFont="1" applyFill="1" applyBorder="1" applyAlignment="1">
      <alignment horizontal="center" vertical="center" wrapText="1"/>
    </xf>
    <xf numFmtId="0" fontId="5" fillId="0" borderId="0" xfId="0" applyFont="1" applyBorder="1" applyAlignment="1">
      <alignment horizontal="center" vertical="center"/>
    </xf>
    <xf numFmtId="0" fontId="52" fillId="2" borderId="2" xfId="0" applyFont="1" applyFill="1" applyBorder="1" applyAlignment="1">
      <alignment horizontal="right" vertical="center" wrapText="1" readingOrder="2"/>
    </xf>
    <xf numFmtId="0" fontId="52" fillId="2" borderId="2" xfId="0" applyFont="1" applyFill="1" applyBorder="1" applyAlignment="1">
      <alignment horizontal="left" vertical="center"/>
    </xf>
    <xf numFmtId="0" fontId="100" fillId="0" borderId="2" xfId="0" applyFont="1" applyBorder="1" applyAlignment="1">
      <alignment vertical="center"/>
    </xf>
    <xf numFmtId="0" fontId="46" fillId="34" borderId="13" xfId="0" applyFont="1" applyFill="1" applyBorder="1" applyAlignment="1">
      <alignment horizontal="left" vertical="center" wrapText="1" indent="1"/>
    </xf>
    <xf numFmtId="0" fontId="46" fillId="35" borderId="13" xfId="0" applyFont="1" applyFill="1" applyBorder="1" applyAlignment="1">
      <alignment horizontal="left" vertical="center" wrapText="1" indent="1"/>
    </xf>
    <xf numFmtId="0" fontId="7" fillId="35" borderId="13" xfId="0" applyFont="1" applyFill="1" applyBorder="1" applyAlignment="1">
      <alignment horizontal="right" vertical="center" wrapText="1" indent="1"/>
    </xf>
    <xf numFmtId="0" fontId="7" fillId="34" borderId="13" xfId="0" applyFont="1" applyFill="1" applyBorder="1" applyAlignment="1">
      <alignment horizontal="right" vertical="center" wrapText="1" indent="1"/>
    </xf>
    <xf numFmtId="0" fontId="5" fillId="0" borderId="0" xfId="0" applyFont="1" applyAlignment="1">
      <alignment horizontal="center" vertical="center" wrapText="1" readingOrder="1"/>
    </xf>
    <xf numFmtId="0" fontId="11" fillId="34" borderId="15" xfId="0" applyFont="1" applyFill="1" applyBorder="1" applyAlignment="1">
      <alignment horizontal="center" vertical="center" wrapText="1"/>
    </xf>
    <xf numFmtId="0" fontId="15" fillId="0" borderId="0" xfId="0" applyFont="1" applyAlignment="1">
      <alignment vertical="center" wrapText="1" readingOrder="1"/>
    </xf>
    <xf numFmtId="0" fontId="7" fillId="35" borderId="15" xfId="0" applyFont="1" applyFill="1" applyBorder="1" applyAlignment="1">
      <alignment horizontal="center" vertical="center"/>
    </xf>
    <xf numFmtId="0" fontId="11" fillId="35" borderId="15" xfId="0" applyFont="1" applyFill="1" applyBorder="1" applyAlignment="1">
      <alignment horizontal="center" vertical="center"/>
    </xf>
    <xf numFmtId="0" fontId="46" fillId="35" borderId="15" xfId="0" applyFont="1" applyFill="1" applyBorder="1"/>
    <xf numFmtId="0" fontId="11" fillId="34" borderId="14" xfId="0" applyFont="1" applyFill="1" applyBorder="1" applyAlignment="1">
      <alignment horizontal="center" vertical="center"/>
    </xf>
    <xf numFmtId="0" fontId="11" fillId="34" borderId="12" xfId="0" applyFont="1" applyFill="1" applyBorder="1" applyAlignment="1">
      <alignment horizontal="center" vertical="center"/>
    </xf>
    <xf numFmtId="0" fontId="5" fillId="34" borderId="12" xfId="0" applyFont="1" applyFill="1" applyBorder="1" applyAlignment="1">
      <alignment horizontal="center" vertical="center"/>
    </xf>
    <xf numFmtId="0" fontId="43" fillId="34" borderId="15" xfId="0" applyFont="1" applyFill="1" applyBorder="1" applyAlignment="1">
      <alignment horizontal="center" vertical="center" wrapText="1"/>
    </xf>
    <xf numFmtId="0" fontId="51" fillId="2" borderId="2" xfId="0" applyFont="1" applyFill="1" applyBorder="1" applyAlignment="1">
      <alignment horizontal="left" vertical="center"/>
    </xf>
    <xf numFmtId="0" fontId="43" fillId="34" borderId="13" xfId="0" applyFont="1" applyFill="1" applyBorder="1" applyAlignment="1">
      <alignment horizontal="right" vertical="center" indent="1"/>
    </xf>
    <xf numFmtId="0" fontId="43" fillId="35" borderId="13" xfId="0" applyFont="1" applyFill="1" applyBorder="1" applyAlignment="1">
      <alignment horizontal="right" vertical="center" indent="1"/>
    </xf>
    <xf numFmtId="0" fontId="51" fillId="34" borderId="15" xfId="0" applyFont="1" applyFill="1" applyBorder="1" applyAlignment="1">
      <alignment horizontal="center" vertical="center" wrapText="1"/>
    </xf>
    <xf numFmtId="0" fontId="43" fillId="34" borderId="14" xfId="0" applyFont="1" applyFill="1" applyBorder="1" applyAlignment="1">
      <alignment horizontal="center" vertical="center" wrapText="1"/>
    </xf>
    <xf numFmtId="0" fontId="43" fillId="34" borderId="12" xfId="0" applyFont="1" applyFill="1" applyBorder="1" applyAlignment="1">
      <alignment horizontal="center" vertical="center" wrapText="1"/>
    </xf>
    <xf numFmtId="0" fontId="43" fillId="34" borderId="20" xfId="0" applyFont="1" applyFill="1" applyBorder="1" applyAlignment="1">
      <alignment horizontal="center" vertical="center" wrapText="1"/>
    </xf>
    <xf numFmtId="0" fontId="43" fillId="34" borderId="19" xfId="0" applyFont="1" applyFill="1" applyBorder="1" applyAlignment="1">
      <alignment horizontal="center" vertical="center" wrapText="1"/>
    </xf>
    <xf numFmtId="0" fontId="51" fillId="34" borderId="14" xfId="0" applyFont="1" applyFill="1" applyBorder="1" applyAlignment="1">
      <alignment horizontal="center" vertical="center" wrapText="1"/>
    </xf>
    <xf numFmtId="0" fontId="51" fillId="34" borderId="12" xfId="0" applyFont="1" applyFill="1" applyBorder="1" applyAlignment="1">
      <alignment horizontal="center" vertical="center" wrapText="1"/>
    </xf>
    <xf numFmtId="0" fontId="19" fillId="34" borderId="14" xfId="0" applyFont="1" applyFill="1" applyBorder="1" applyAlignment="1">
      <alignment horizontal="center" vertical="center" wrapText="1"/>
    </xf>
    <xf numFmtId="0" fontId="19" fillId="34" borderId="12" xfId="0" applyFont="1" applyFill="1" applyBorder="1" applyAlignment="1">
      <alignment horizontal="center" vertical="center" wrapText="1"/>
    </xf>
    <xf numFmtId="0" fontId="9" fillId="0" borderId="0" xfId="0" applyFont="1" applyAlignment="1">
      <alignment horizontal="center" wrapText="1" readingOrder="2"/>
    </xf>
    <xf numFmtId="0" fontId="7" fillId="0" borderId="0" xfId="0" applyFont="1" applyBorder="1" applyAlignment="1">
      <alignment horizontal="right" vertical="center" readingOrder="2"/>
    </xf>
    <xf numFmtId="0" fontId="7" fillId="34" borderId="14" xfId="0" applyFont="1" applyFill="1" applyBorder="1" applyAlignment="1">
      <alignment horizontal="center" vertical="center"/>
    </xf>
    <xf numFmtId="0" fontId="7" fillId="34" borderId="12" xfId="0" applyFont="1" applyFill="1" applyBorder="1" applyAlignment="1">
      <alignment horizontal="center" vertical="center"/>
    </xf>
    <xf numFmtId="0" fontId="5" fillId="0" borderId="0" xfId="0" applyFont="1" applyFill="1" applyAlignment="1">
      <alignment horizontal="center" vertical="center"/>
    </xf>
    <xf numFmtId="0" fontId="43" fillId="34" borderId="18" xfId="0" applyFont="1" applyFill="1" applyBorder="1" applyAlignment="1">
      <alignment horizontal="center" vertical="center" wrapText="1"/>
    </xf>
    <xf numFmtId="0" fontId="11" fillId="34" borderId="18" xfId="0" applyFont="1" applyFill="1" applyBorder="1" applyAlignment="1">
      <alignment horizontal="center" vertical="center" wrapText="1"/>
    </xf>
    <xf numFmtId="0" fontId="7" fillId="35" borderId="16" xfId="0" applyFont="1" applyFill="1" applyBorder="1" applyAlignment="1">
      <alignment horizontal="right" vertical="center" indent="1"/>
    </xf>
    <xf numFmtId="0" fontId="7" fillId="34" borderId="17" xfId="0" applyFont="1" applyFill="1" applyBorder="1" applyAlignment="1">
      <alignment horizontal="right" vertical="center" indent="1"/>
    </xf>
    <xf numFmtId="0" fontId="7" fillId="35" borderId="17" xfId="0" applyFont="1" applyFill="1" applyBorder="1" applyAlignment="1">
      <alignment horizontal="right" vertical="center" indent="1"/>
    </xf>
    <xf numFmtId="0" fontId="51" fillId="2" borderId="2" xfId="0" applyFont="1" applyFill="1" applyBorder="1" applyAlignment="1">
      <alignment horizontal="left" vertical="center" wrapText="1"/>
    </xf>
    <xf numFmtId="0" fontId="7" fillId="35" borderId="24" xfId="0" applyFont="1" applyFill="1" applyBorder="1" applyAlignment="1">
      <alignment horizontal="right" vertical="center" indent="1"/>
    </xf>
    <xf numFmtId="0" fontId="7" fillId="35" borderId="23" xfId="0" applyFont="1" applyFill="1" applyBorder="1" applyAlignment="1">
      <alignment horizontal="right" vertical="center" indent="1"/>
    </xf>
    <xf numFmtId="0" fontId="7" fillId="35" borderId="25" xfId="0" applyFont="1" applyFill="1" applyBorder="1" applyAlignment="1">
      <alignment horizontal="right" vertical="center" indent="1"/>
    </xf>
    <xf numFmtId="0" fontId="7" fillId="35" borderId="26" xfId="0" applyFont="1" applyFill="1" applyBorder="1" applyAlignment="1">
      <alignment horizontal="right" vertical="center" indent="1"/>
    </xf>
    <xf numFmtId="0" fontId="7" fillId="34" borderId="22" xfId="0" applyFont="1" applyFill="1" applyBorder="1" applyAlignment="1">
      <alignment horizontal="right" vertical="center" indent="1"/>
    </xf>
    <xf numFmtId="0" fontId="7" fillId="34" borderId="21" xfId="0" applyFont="1" applyFill="1" applyBorder="1" applyAlignment="1">
      <alignment horizontal="right" vertical="center" indent="1"/>
    </xf>
    <xf numFmtId="0" fontId="19" fillId="0" borderId="1" xfId="104" applyFont="1" applyBorder="1" applyAlignment="1">
      <alignment horizontal="center" vertical="center"/>
    </xf>
  </cellXfs>
  <cellStyles count="109">
    <cellStyle name="20% - Accent1" xfId="61" builtinId="30" customBuiltin="1"/>
    <cellStyle name="20% - Accent1 2" xfId="1"/>
    <cellStyle name="20% - Accent2" xfId="65" builtinId="34" customBuiltin="1"/>
    <cellStyle name="20% - Accent2 2" xfId="2"/>
    <cellStyle name="20% - Accent3" xfId="69" builtinId="38" customBuiltin="1"/>
    <cellStyle name="20% - Accent3 2" xfId="3"/>
    <cellStyle name="20% - Accent4" xfId="73" builtinId="42" customBuiltin="1"/>
    <cellStyle name="20% - Accent4 2" xfId="4"/>
    <cellStyle name="20% - Accent5" xfId="77" builtinId="46" customBuiltin="1"/>
    <cellStyle name="20% - Accent5 2" xfId="5"/>
    <cellStyle name="20% - Accent6" xfId="81" builtinId="50" customBuiltin="1"/>
    <cellStyle name="20% - Accent6 2" xfId="6"/>
    <cellStyle name="40% - Accent1" xfId="62" builtinId="31" customBuiltin="1"/>
    <cellStyle name="40% - Accent1 2" xfId="7"/>
    <cellStyle name="40% - Accent2" xfId="66" builtinId="35" customBuiltin="1"/>
    <cellStyle name="40% - Accent2 2" xfId="8"/>
    <cellStyle name="40% - Accent3" xfId="70" builtinId="39" customBuiltin="1"/>
    <cellStyle name="40% - Accent3 2" xfId="9"/>
    <cellStyle name="40% - Accent4" xfId="74" builtinId="43" customBuiltin="1"/>
    <cellStyle name="40% - Accent4 2" xfId="10"/>
    <cellStyle name="40% - Accent5" xfId="78" builtinId="47" customBuiltin="1"/>
    <cellStyle name="40% - Accent5 2" xfId="11"/>
    <cellStyle name="40% - Accent6" xfId="82" builtinId="51" customBuiltin="1"/>
    <cellStyle name="40% - Accent6 2" xfId="12"/>
    <cellStyle name="60% - Accent1" xfId="63" builtinId="32" customBuiltin="1"/>
    <cellStyle name="60% - Accent1 2" xfId="13"/>
    <cellStyle name="60% - Accent2" xfId="67" builtinId="36" customBuiltin="1"/>
    <cellStyle name="60% - Accent2 2" xfId="14"/>
    <cellStyle name="60% - Accent3" xfId="71" builtinId="40" customBuiltin="1"/>
    <cellStyle name="60% - Accent3 2" xfId="15"/>
    <cellStyle name="60% - Accent4" xfId="75" builtinId="44" customBuiltin="1"/>
    <cellStyle name="60% - Accent4 2" xfId="16"/>
    <cellStyle name="60% - Accent5" xfId="79" builtinId="48" customBuiltin="1"/>
    <cellStyle name="60% - Accent5 2" xfId="17"/>
    <cellStyle name="60% - Accent6" xfId="83" builtinId="52" customBuiltin="1"/>
    <cellStyle name="60% - Accent6 2" xfId="18"/>
    <cellStyle name="Accent1" xfId="60" builtinId="29" customBuiltin="1"/>
    <cellStyle name="Accent1 2" xfId="19"/>
    <cellStyle name="Accent2" xfId="64" builtinId="33" customBuiltin="1"/>
    <cellStyle name="Accent2 2" xfId="20"/>
    <cellStyle name="Accent3" xfId="68" builtinId="37" customBuiltin="1"/>
    <cellStyle name="Accent3 2" xfId="21"/>
    <cellStyle name="Accent4" xfId="72" builtinId="41" customBuiltin="1"/>
    <cellStyle name="Accent4 2" xfId="22"/>
    <cellStyle name="Accent5" xfId="76" builtinId="45" customBuiltin="1"/>
    <cellStyle name="Accent5 2" xfId="23"/>
    <cellStyle name="Accent6" xfId="80" builtinId="49" customBuiltin="1"/>
    <cellStyle name="Accent6 2" xfId="24"/>
    <cellStyle name="Bad" xfId="50" builtinId="27" customBuiltin="1"/>
    <cellStyle name="Bad 2" xfId="25"/>
    <cellStyle name="Calculation" xfId="54" builtinId="22" customBuiltin="1"/>
    <cellStyle name="Calculation 2" xfId="26"/>
    <cellStyle name="Check Cell" xfId="56" builtinId="23" customBuiltin="1"/>
    <cellStyle name="Check Cell 2" xfId="27"/>
    <cellStyle name="Comma" xfId="28" builtinId="3"/>
    <cellStyle name="Comma 2" xfId="97"/>
    <cellStyle name="Comma 3" xfId="93"/>
    <cellStyle name="Explanatory Text" xfId="58" builtinId="53" customBuiltin="1"/>
    <cellStyle name="Explanatory Text 2" xfId="29"/>
    <cellStyle name="Good" xfId="49" builtinId="26" customBuiltin="1"/>
    <cellStyle name="Good 2" xfId="30"/>
    <cellStyle name="Heading 1" xfId="31" builtinId="16" customBuiltin="1"/>
    <cellStyle name="Heading 1 2" xfId="85"/>
    <cellStyle name="Heading 1 3" xfId="102"/>
    <cellStyle name="Heading 1 4" xfId="94"/>
    <cellStyle name="Heading 2" xfId="32" builtinId="17" customBuiltin="1"/>
    <cellStyle name="Heading 2 2" xfId="86"/>
    <cellStyle name="Heading 2 3" xfId="95"/>
    <cellStyle name="Heading 2 4" xfId="101"/>
    <cellStyle name="Heading 3" xfId="33" builtinId="18" customBuiltin="1"/>
    <cellStyle name="Heading 3 2" xfId="87"/>
    <cellStyle name="Heading 3 3" xfId="96"/>
    <cellStyle name="Heading 3 4" xfId="103"/>
    <cellStyle name="Heading 4" xfId="34" builtinId="19" customBuiltin="1"/>
    <cellStyle name="Heading 4 2" xfId="88"/>
    <cellStyle name="Heading 4 3" xfId="99"/>
    <cellStyle name="Heading 4 4" xfId="91"/>
    <cellStyle name="Hyperlink" xfId="35" builtinId="8"/>
    <cellStyle name="Input" xfId="52" builtinId="20" customBuiltin="1"/>
    <cellStyle name="Input 2" xfId="36"/>
    <cellStyle name="Linked Cell" xfId="55" builtinId="24" customBuiltin="1"/>
    <cellStyle name="Linked Cell 2" xfId="37"/>
    <cellStyle name="Neutral" xfId="51" builtinId="28" customBuiltin="1"/>
    <cellStyle name="Neutral 2" xfId="38"/>
    <cellStyle name="Normal" xfId="0" builtinId="0"/>
    <cellStyle name="Normal 10" xfId="107"/>
    <cellStyle name="Normal 11" xfId="108"/>
    <cellStyle name="Normal 2" xfId="39"/>
    <cellStyle name="Normal 2 2" xfId="40"/>
    <cellStyle name="Normal 2 3" xfId="92"/>
    <cellStyle name="Normal 2 4" xfId="100"/>
    <cellStyle name="Normal 2_نشره التجاره الداخليه 21" xfId="105"/>
    <cellStyle name="Normal 3" xfId="41"/>
    <cellStyle name="Normal 4" xfId="42"/>
    <cellStyle name="Normal 5" xfId="84"/>
    <cellStyle name="Normal 6" xfId="98"/>
    <cellStyle name="Normal 7" xfId="90"/>
    <cellStyle name="Normal 8" xfId="104"/>
    <cellStyle name="Normal 9" xfId="106"/>
    <cellStyle name="Note 2" xfId="43"/>
    <cellStyle name="Note 3" xfId="89"/>
    <cellStyle name="Output" xfId="53" builtinId="21" customBuiltin="1"/>
    <cellStyle name="Output 2" xfId="44"/>
    <cellStyle name="Title" xfId="48" builtinId="15" customBuiltin="1"/>
    <cellStyle name="Title 2" xfId="45"/>
    <cellStyle name="Total" xfId="59" builtinId="25" customBuiltin="1"/>
    <cellStyle name="Total 2" xfId="46"/>
    <cellStyle name="Warning Text" xfId="57" builtinId="11" customBuiltin="1"/>
    <cellStyle name="Warning Text 2" xfId="4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wmf"/></Relationships>
</file>

<file path=xl/drawings/_rels/drawing11.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12.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13.xml.rels><?xml version="1.0" encoding="UTF-8" standalone="yes"?>
<Relationships xmlns="http://schemas.openxmlformats.org/package/2006/relationships"><Relationship Id="rId1" Type="http://schemas.openxmlformats.org/officeDocument/2006/relationships/image" Target="../media/image8.png"/></Relationships>
</file>

<file path=xl/drawings/_rels/drawing14.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drawings/_rels/drawing15.xml.rels><?xml version="1.0" encoding="UTF-8" standalone="yes"?>
<Relationships xmlns="http://schemas.openxmlformats.org/package/2006/relationships"><Relationship Id="rId1" Type="http://schemas.openxmlformats.org/officeDocument/2006/relationships/image" Target="../media/image8.png"/></Relationships>
</file>

<file path=xl/drawings/_rels/drawing16.xml.rels><?xml version="1.0" encoding="UTF-8" standalone="yes"?>
<Relationships xmlns="http://schemas.openxmlformats.org/package/2006/relationships"><Relationship Id="rId1" Type="http://schemas.openxmlformats.org/officeDocument/2006/relationships/image" Target="../media/image8.png"/></Relationships>
</file>

<file path=xl/drawings/_rels/drawing17.xml.rels><?xml version="1.0" encoding="UTF-8" standalone="yes"?>
<Relationships xmlns="http://schemas.openxmlformats.org/package/2006/relationships"><Relationship Id="rId1" Type="http://schemas.openxmlformats.org/officeDocument/2006/relationships/image" Target="../media/image8.png"/></Relationships>
</file>

<file path=xl/drawings/_rels/drawing18.xml.rels><?xml version="1.0" encoding="UTF-8" standalone="yes"?>
<Relationships xmlns="http://schemas.openxmlformats.org/package/2006/relationships"><Relationship Id="rId1" Type="http://schemas.openxmlformats.org/officeDocument/2006/relationships/image" Target="../media/image8.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wmf"/></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8.png"/></Relationships>
</file>

<file path=xl/drawings/_rels/drawing21.xml.rels><?xml version="1.0" encoding="UTF-8" standalone="yes"?>
<Relationships xmlns="http://schemas.openxmlformats.org/package/2006/relationships"><Relationship Id="rId1" Type="http://schemas.openxmlformats.org/officeDocument/2006/relationships/image" Target="../media/image8.png"/></Relationships>
</file>

<file path=xl/drawings/_rels/drawing22.xml.rels><?xml version="1.0" encoding="UTF-8" standalone="yes"?>
<Relationships xmlns="http://schemas.openxmlformats.org/package/2006/relationships"><Relationship Id="rId1" Type="http://schemas.openxmlformats.org/officeDocument/2006/relationships/image" Target="../media/image8.png"/></Relationships>
</file>

<file path=xl/drawings/_rels/drawing23.xml.rels><?xml version="1.0" encoding="UTF-8" standalone="yes"?>
<Relationships xmlns="http://schemas.openxmlformats.org/package/2006/relationships"><Relationship Id="rId1" Type="http://schemas.openxmlformats.org/officeDocument/2006/relationships/image" Target="../media/image8.png"/></Relationships>
</file>

<file path=xl/drawings/_rels/drawing24.xml.rels><?xml version="1.0" encoding="UTF-8" standalone="yes"?>
<Relationships xmlns="http://schemas.openxmlformats.org/package/2006/relationships"><Relationship Id="rId1" Type="http://schemas.openxmlformats.org/officeDocument/2006/relationships/image" Target="../media/image8.png"/></Relationships>
</file>

<file path=xl/drawings/_rels/drawing25.xml.rels><?xml version="1.0" encoding="UTF-8" standalone="yes"?>
<Relationships xmlns="http://schemas.openxmlformats.org/package/2006/relationships"><Relationship Id="rId1" Type="http://schemas.openxmlformats.org/officeDocument/2006/relationships/image" Target="../media/image8.png"/></Relationships>
</file>

<file path=xl/drawings/_rels/drawing26.xml.rels><?xml version="1.0" encoding="UTF-8" standalone="yes"?>
<Relationships xmlns="http://schemas.openxmlformats.org/package/2006/relationships"><Relationship Id="rId1" Type="http://schemas.openxmlformats.org/officeDocument/2006/relationships/image" Target="../media/image8.png"/></Relationships>
</file>

<file path=xl/drawings/_rels/drawing27.xml.rels><?xml version="1.0" encoding="UTF-8" standalone="yes"?>
<Relationships xmlns="http://schemas.openxmlformats.org/package/2006/relationships"><Relationship Id="rId1" Type="http://schemas.openxmlformats.org/officeDocument/2006/relationships/image" Target="../media/image8.png"/></Relationships>
</file>

<file path=xl/drawings/_rels/drawing28.xml.rels><?xml version="1.0" encoding="UTF-8" standalone="yes"?>
<Relationships xmlns="http://schemas.openxmlformats.org/package/2006/relationships"><Relationship Id="rId1" Type="http://schemas.openxmlformats.org/officeDocument/2006/relationships/image" Target="../media/image8.png"/></Relationships>
</file>

<file path=xl/drawings/_rels/drawing29.xml.rels><?xml version="1.0" encoding="UTF-8" standalone="yes"?>
<Relationships xmlns="http://schemas.openxmlformats.org/package/2006/relationships"><Relationship Id="rId1" Type="http://schemas.openxmlformats.org/officeDocument/2006/relationships/image" Target="../media/image3.wmf"/></Relationships>
</file>

<file path=xl/drawings/_rels/drawing3.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_rels/drawing30.xml.rels><?xml version="1.0" encoding="UTF-8" standalone="yes"?>
<Relationships xmlns="http://schemas.openxmlformats.org/package/2006/relationships"><Relationship Id="rId1" Type="http://schemas.openxmlformats.org/officeDocument/2006/relationships/image" Target="../media/image8.png"/></Relationships>
</file>

<file path=xl/drawings/_rels/drawing31.xml.rels><?xml version="1.0" encoding="UTF-8" standalone="yes"?>
<Relationships xmlns="http://schemas.openxmlformats.org/package/2006/relationships"><Relationship Id="rId1" Type="http://schemas.openxmlformats.org/officeDocument/2006/relationships/image" Target="../media/image8.png"/></Relationships>
</file>

<file path=xl/drawings/_rels/drawing32.xml.rels><?xml version="1.0" encoding="UTF-8" standalone="yes"?>
<Relationships xmlns="http://schemas.openxmlformats.org/package/2006/relationships"><Relationship Id="rId1" Type="http://schemas.openxmlformats.org/officeDocument/2006/relationships/image" Target="../media/image8.png"/></Relationships>
</file>

<file path=xl/drawings/_rels/drawing33.xml.rels><?xml version="1.0" encoding="UTF-8" standalone="yes"?>
<Relationships xmlns="http://schemas.openxmlformats.org/package/2006/relationships"><Relationship Id="rId1" Type="http://schemas.openxmlformats.org/officeDocument/2006/relationships/image" Target="../media/image8.png"/></Relationships>
</file>

<file path=xl/drawings/_rels/drawing34.xml.rels><?xml version="1.0" encoding="UTF-8" standalone="yes"?>
<Relationships xmlns="http://schemas.openxmlformats.org/package/2006/relationships"><Relationship Id="rId1" Type="http://schemas.openxmlformats.org/officeDocument/2006/relationships/image" Target="../media/image8.png"/></Relationships>
</file>

<file path=xl/drawings/_rels/drawing35.xml.rels><?xml version="1.0" encoding="UTF-8" standalone="yes"?>
<Relationships xmlns="http://schemas.openxmlformats.org/package/2006/relationships"><Relationship Id="rId1" Type="http://schemas.openxmlformats.org/officeDocument/2006/relationships/image" Target="../media/image8.png"/></Relationships>
</file>

<file path=xl/drawings/_rels/drawing36.xml.rels><?xml version="1.0" encoding="UTF-8" standalone="yes"?>
<Relationships xmlns="http://schemas.openxmlformats.org/package/2006/relationships"><Relationship Id="rId1" Type="http://schemas.openxmlformats.org/officeDocument/2006/relationships/image" Target="../media/image8.png"/></Relationships>
</file>

<file path=xl/drawings/_rels/drawing37.xml.rels><?xml version="1.0" encoding="UTF-8" standalone="yes"?>
<Relationships xmlns="http://schemas.openxmlformats.org/package/2006/relationships"><Relationship Id="rId1" Type="http://schemas.openxmlformats.org/officeDocument/2006/relationships/image" Target="../media/image8.png"/></Relationships>
</file>

<file path=xl/drawings/_rels/drawing38.xml.rels><?xml version="1.0" encoding="UTF-8" standalone="yes"?>
<Relationships xmlns="http://schemas.openxmlformats.org/package/2006/relationships"><Relationship Id="rId1" Type="http://schemas.openxmlformats.org/officeDocument/2006/relationships/image" Target="../media/image3.wmf"/></Relationships>
</file>

<file path=xl/drawings/_rels/drawing4.xml.rels><?xml version="1.0" encoding="UTF-8" standalone="yes"?>
<Relationships xmlns="http://schemas.openxmlformats.org/package/2006/relationships"><Relationship Id="rId1" Type="http://schemas.openxmlformats.org/officeDocument/2006/relationships/image" Target="../media/image8.png"/></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1" Type="http://schemas.openxmlformats.org/officeDocument/2006/relationships/image" Target="../media/image3.wmf"/></Relationships>
</file>

<file path=xl/drawings/_rels/drawing9.x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12</xdr:col>
      <xdr:colOff>624839</xdr:colOff>
      <xdr:row>34</xdr:row>
      <xdr:rowOff>153579</xdr:rowOff>
    </xdr:to>
    <xdr:pic>
      <xdr:nvPicPr>
        <xdr:cNvPr id="2" name="Picture 1"/>
        <xdr:cNvPicPr>
          <a:picLocks noChangeAspect="1"/>
        </xdr:cNvPicPr>
      </xdr:nvPicPr>
      <xdr:blipFill>
        <a:blip xmlns:r="http://schemas.openxmlformats.org/officeDocument/2006/relationships" r:embed="rId1"/>
        <a:stretch>
          <a:fillRect/>
        </a:stretch>
      </xdr:blipFill>
      <xdr:spPr>
        <a:xfrm>
          <a:off x="11019368361" y="0"/>
          <a:ext cx="8663939" cy="619877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85725</xdr:colOff>
      <xdr:row>1</xdr:row>
      <xdr:rowOff>57150</xdr:rowOff>
    </xdr:from>
    <xdr:to>
      <xdr:col>0</xdr:col>
      <xdr:colOff>5476875</xdr:colOff>
      <xdr:row>2</xdr:row>
      <xdr:rowOff>1457325</xdr:rowOff>
    </xdr:to>
    <xdr:pic>
      <xdr:nvPicPr>
        <xdr:cNvPr id="120453"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955200" y="57150"/>
          <a:ext cx="5391150"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16128</xdr:col>
      <xdr:colOff>400050</xdr:colOff>
      <xdr:row>0</xdr:row>
      <xdr:rowOff>0</xdr:rowOff>
    </xdr:from>
    <xdr:to>
      <xdr:col>16129</xdr:col>
      <xdr:colOff>609600</xdr:colOff>
      <xdr:row>1</xdr:row>
      <xdr:rowOff>219075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6698275" y="0"/>
          <a:ext cx="904875" cy="904875"/>
        </a:xfrm>
        <a:prstGeom prst="rect">
          <a:avLst/>
        </a:prstGeom>
      </xdr:spPr>
    </xdr:pic>
    <xdr:clientData/>
  </xdr:twoCellAnchor>
  <xdr:twoCellAnchor editAs="oneCell">
    <xdr:from>
      <xdr:col>0</xdr:col>
      <xdr:colOff>0</xdr:colOff>
      <xdr:row>0</xdr:row>
      <xdr:rowOff>0</xdr:rowOff>
    </xdr:from>
    <xdr:to>
      <xdr:col>1</xdr:col>
      <xdr:colOff>41820</xdr:colOff>
      <xdr:row>1</xdr:row>
      <xdr:rowOff>27000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60951460" y="0"/>
          <a:ext cx="720000" cy="7128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16126</xdr:col>
      <xdr:colOff>438150</xdr:colOff>
      <xdr:row>0</xdr:row>
      <xdr:rowOff>0</xdr:rowOff>
    </xdr:from>
    <xdr:to>
      <xdr:col>16127</xdr:col>
      <xdr:colOff>638174</xdr:colOff>
      <xdr:row>0</xdr:row>
      <xdr:rowOff>666750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8060351" y="0"/>
          <a:ext cx="895349" cy="666750"/>
        </a:xfrm>
        <a:prstGeom prst="rect">
          <a:avLst/>
        </a:prstGeom>
      </xdr:spPr>
    </xdr:pic>
    <xdr:clientData/>
  </xdr:twoCellAnchor>
  <xdr:twoCellAnchor editAs="oneCell">
    <xdr:from>
      <xdr:col>0</xdr:col>
      <xdr:colOff>0</xdr:colOff>
      <xdr:row>0</xdr:row>
      <xdr:rowOff>0</xdr:rowOff>
    </xdr:from>
    <xdr:to>
      <xdr:col>1</xdr:col>
      <xdr:colOff>57060</xdr:colOff>
      <xdr:row>1</xdr:row>
      <xdr:rowOff>27000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62307820" y="0"/>
          <a:ext cx="720000" cy="7128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57060</xdr:colOff>
      <xdr:row>1</xdr:row>
      <xdr:rowOff>27000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3069820" y="0"/>
          <a:ext cx="720000" cy="7128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16128</xdr:col>
      <xdr:colOff>438150</xdr:colOff>
      <xdr:row>0</xdr:row>
      <xdr:rowOff>0</xdr:rowOff>
    </xdr:from>
    <xdr:to>
      <xdr:col>16130</xdr:col>
      <xdr:colOff>47625</xdr:colOff>
      <xdr:row>1</xdr:row>
      <xdr:rowOff>171450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6564925" y="0"/>
          <a:ext cx="1000125" cy="857250"/>
        </a:xfrm>
        <a:prstGeom prst="rect">
          <a:avLst/>
        </a:prstGeom>
      </xdr:spPr>
    </xdr:pic>
    <xdr:clientData/>
  </xdr:twoCellAnchor>
  <xdr:twoCellAnchor editAs="oneCell">
    <xdr:from>
      <xdr:col>0</xdr:col>
      <xdr:colOff>0</xdr:colOff>
      <xdr:row>0</xdr:row>
      <xdr:rowOff>0</xdr:rowOff>
    </xdr:from>
    <xdr:to>
      <xdr:col>1</xdr:col>
      <xdr:colOff>57060</xdr:colOff>
      <xdr:row>1</xdr:row>
      <xdr:rowOff>27000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61035280" y="0"/>
          <a:ext cx="720000" cy="7128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57060</xdr:colOff>
      <xdr:row>1</xdr:row>
      <xdr:rowOff>27000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1065760" y="0"/>
          <a:ext cx="720000" cy="7128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720000</xdr:colOff>
      <xdr:row>1</xdr:row>
      <xdr:rowOff>27000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6536920" y="0"/>
          <a:ext cx="720000" cy="7128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720000</xdr:colOff>
      <xdr:row>1</xdr:row>
      <xdr:rowOff>27000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0852400" y="0"/>
          <a:ext cx="720000" cy="7128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57060</xdr:colOff>
      <xdr:row>1</xdr:row>
      <xdr:rowOff>27000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1919200" y="0"/>
          <a:ext cx="720000" cy="7128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xdr:from>
      <xdr:col>0</xdr:col>
      <xdr:colOff>85725</xdr:colOff>
      <xdr:row>0</xdr:row>
      <xdr:rowOff>19050</xdr:rowOff>
    </xdr:from>
    <xdr:to>
      <xdr:col>0</xdr:col>
      <xdr:colOff>5476875</xdr:colOff>
      <xdr:row>1</xdr:row>
      <xdr:rowOff>1476375</xdr:rowOff>
    </xdr:to>
    <xdr:pic>
      <xdr:nvPicPr>
        <xdr:cNvPr id="129669"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955200" y="19050"/>
          <a:ext cx="5391150" cy="2962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695325</xdr:colOff>
      <xdr:row>1</xdr:row>
      <xdr:rowOff>66675</xdr:rowOff>
    </xdr:from>
    <xdr:to>
      <xdr:col>3</xdr:col>
      <xdr:colOff>695325</xdr:colOff>
      <xdr:row>1</xdr:row>
      <xdr:rowOff>190500</xdr:rowOff>
    </xdr:to>
    <xdr:pic>
      <xdr:nvPicPr>
        <xdr:cNvPr id="185399"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860200" y="14859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16120</xdr:col>
      <xdr:colOff>666750</xdr:colOff>
      <xdr:row>4</xdr:row>
      <xdr:rowOff>28575</xdr:rowOff>
    </xdr:from>
    <xdr:to>
      <xdr:col>16128</xdr:col>
      <xdr:colOff>457200</xdr:colOff>
      <xdr:row>4</xdr:row>
      <xdr:rowOff>2371725</xdr:rowOff>
    </xdr:to>
    <xdr:grpSp>
      <xdr:nvGrpSpPr>
        <xdr:cNvPr id="1027" name="Group 3"/>
        <xdr:cNvGrpSpPr>
          <a:grpSpLocks noChangeAspect="1"/>
        </xdr:cNvGrpSpPr>
      </xdr:nvGrpSpPr>
      <xdr:grpSpPr bwMode="auto">
        <a:xfrm>
          <a:off x="177058320" y="3320415"/>
          <a:ext cx="5337810" cy="2343150"/>
          <a:chOff x="18640" y="349"/>
          <a:chExt cx="562" cy="246"/>
        </a:xfrm>
      </xdr:grpSpPr>
      <xdr:sp macro="" textlink="">
        <xdr:nvSpPr>
          <xdr:cNvPr id="1026" name="AutoShape 2"/>
          <xdr:cNvSpPr>
            <a:spLocks noChangeAspect="1" noChangeArrowheads="1" noTextEdit="1"/>
          </xdr:cNvSpPr>
        </xdr:nvSpPr>
        <xdr:spPr bwMode="auto">
          <a:xfrm>
            <a:off x="18640" y="349"/>
            <a:ext cx="562" cy="2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1028" name="Freeform 4"/>
          <xdr:cNvSpPr>
            <a:spLocks/>
          </xdr:cNvSpPr>
        </xdr:nvSpPr>
        <xdr:spPr bwMode="auto">
          <a:xfrm>
            <a:off x="19159" y="349"/>
            <a:ext cx="43" cy="28"/>
          </a:xfrm>
          <a:custGeom>
            <a:avLst/>
            <a:gdLst>
              <a:gd name="T0" fmla="*/ 219 w 299"/>
              <a:gd name="T1" fmla="*/ 306 h 310"/>
              <a:gd name="T2" fmla="*/ 175 w 299"/>
              <a:gd name="T3" fmla="*/ 307 h 310"/>
              <a:gd name="T4" fmla="*/ 134 w 299"/>
              <a:gd name="T5" fmla="*/ 278 h 310"/>
              <a:gd name="T6" fmla="*/ 119 w 299"/>
              <a:gd name="T7" fmla="*/ 248 h 310"/>
              <a:gd name="T8" fmla="*/ 122 w 299"/>
              <a:gd name="T9" fmla="*/ 197 h 310"/>
              <a:gd name="T10" fmla="*/ 161 w 299"/>
              <a:gd name="T11" fmla="*/ 150 h 310"/>
              <a:gd name="T12" fmla="*/ 206 w 299"/>
              <a:gd name="T13" fmla="*/ 128 h 310"/>
              <a:gd name="T14" fmla="*/ 230 w 299"/>
              <a:gd name="T15" fmla="*/ 100 h 310"/>
              <a:gd name="T16" fmla="*/ 232 w 299"/>
              <a:gd name="T17" fmla="*/ 69 h 310"/>
              <a:gd name="T18" fmla="*/ 251 w 299"/>
              <a:gd name="T19" fmla="*/ 91 h 310"/>
              <a:gd name="T20" fmla="*/ 249 w 299"/>
              <a:gd name="T21" fmla="*/ 122 h 310"/>
              <a:gd name="T22" fmla="*/ 242 w 299"/>
              <a:gd name="T23" fmla="*/ 141 h 310"/>
              <a:gd name="T24" fmla="*/ 247 w 299"/>
              <a:gd name="T25" fmla="*/ 161 h 310"/>
              <a:gd name="T26" fmla="*/ 234 w 299"/>
              <a:gd name="T27" fmla="*/ 175 h 310"/>
              <a:gd name="T28" fmla="*/ 234 w 299"/>
              <a:gd name="T29" fmla="*/ 190 h 310"/>
              <a:gd name="T30" fmla="*/ 228 w 299"/>
              <a:gd name="T31" fmla="*/ 209 h 310"/>
              <a:gd name="T32" fmla="*/ 207 w 299"/>
              <a:gd name="T33" fmla="*/ 219 h 310"/>
              <a:gd name="T34" fmla="*/ 201 w 299"/>
              <a:gd name="T35" fmla="*/ 197 h 310"/>
              <a:gd name="T36" fmla="*/ 183 w 299"/>
              <a:gd name="T37" fmla="*/ 191 h 310"/>
              <a:gd name="T38" fmla="*/ 153 w 299"/>
              <a:gd name="T39" fmla="*/ 208 h 310"/>
              <a:gd name="T40" fmla="*/ 148 w 299"/>
              <a:gd name="T41" fmla="*/ 233 h 310"/>
              <a:gd name="T42" fmla="*/ 159 w 299"/>
              <a:gd name="T43" fmla="*/ 262 h 310"/>
              <a:gd name="T44" fmla="*/ 181 w 299"/>
              <a:gd name="T45" fmla="*/ 278 h 310"/>
              <a:gd name="T46" fmla="*/ 211 w 299"/>
              <a:gd name="T47" fmla="*/ 277 h 310"/>
              <a:gd name="T48" fmla="*/ 248 w 299"/>
              <a:gd name="T49" fmla="*/ 250 h 310"/>
              <a:gd name="T50" fmla="*/ 256 w 299"/>
              <a:gd name="T51" fmla="*/ 236 h 310"/>
              <a:gd name="T52" fmla="*/ 265 w 299"/>
              <a:gd name="T53" fmla="*/ 199 h 310"/>
              <a:gd name="T54" fmla="*/ 269 w 299"/>
              <a:gd name="T55" fmla="*/ 30 h 310"/>
              <a:gd name="T56" fmla="*/ 137 w 299"/>
              <a:gd name="T57" fmla="*/ 34 h 310"/>
              <a:gd name="T58" fmla="*/ 80 w 299"/>
              <a:gd name="T59" fmla="*/ 41 h 310"/>
              <a:gd name="T60" fmla="*/ 60 w 299"/>
              <a:gd name="T61" fmla="*/ 52 h 310"/>
              <a:gd name="T62" fmla="*/ 36 w 299"/>
              <a:gd name="T63" fmla="*/ 79 h 310"/>
              <a:gd name="T64" fmla="*/ 29 w 299"/>
              <a:gd name="T65" fmla="*/ 111 h 310"/>
              <a:gd name="T66" fmla="*/ 39 w 299"/>
              <a:gd name="T67" fmla="*/ 137 h 310"/>
              <a:gd name="T68" fmla="*/ 73 w 299"/>
              <a:gd name="T69" fmla="*/ 156 h 310"/>
              <a:gd name="T70" fmla="*/ 98 w 299"/>
              <a:gd name="T71" fmla="*/ 152 h 310"/>
              <a:gd name="T72" fmla="*/ 112 w 299"/>
              <a:gd name="T73" fmla="*/ 135 h 310"/>
              <a:gd name="T74" fmla="*/ 112 w 299"/>
              <a:gd name="T75" fmla="*/ 107 h 310"/>
              <a:gd name="T76" fmla="*/ 96 w 299"/>
              <a:gd name="T77" fmla="*/ 95 h 310"/>
              <a:gd name="T78" fmla="*/ 91 w 299"/>
              <a:gd name="T79" fmla="*/ 80 h 310"/>
              <a:gd name="T80" fmla="*/ 109 w 299"/>
              <a:gd name="T81" fmla="*/ 67 h 310"/>
              <a:gd name="T82" fmla="*/ 129 w 299"/>
              <a:gd name="T83" fmla="*/ 74 h 310"/>
              <a:gd name="T84" fmla="*/ 139 w 299"/>
              <a:gd name="T85" fmla="*/ 56 h 310"/>
              <a:gd name="T86" fmla="*/ 157 w 299"/>
              <a:gd name="T87" fmla="*/ 56 h 310"/>
              <a:gd name="T88" fmla="*/ 172 w 299"/>
              <a:gd name="T89" fmla="*/ 58 h 310"/>
              <a:gd name="T90" fmla="*/ 201 w 299"/>
              <a:gd name="T91" fmla="*/ 48 h 310"/>
              <a:gd name="T92" fmla="*/ 228 w 299"/>
              <a:gd name="T93" fmla="*/ 60 h 310"/>
              <a:gd name="T94" fmla="*/ 211 w 299"/>
              <a:gd name="T95" fmla="*/ 68 h 310"/>
              <a:gd name="T96" fmla="*/ 182 w 299"/>
              <a:gd name="T97" fmla="*/ 86 h 310"/>
              <a:gd name="T98" fmla="*/ 163 w 299"/>
              <a:gd name="T99" fmla="*/ 122 h 310"/>
              <a:gd name="T100" fmla="*/ 127 w 299"/>
              <a:gd name="T101" fmla="*/ 174 h 310"/>
              <a:gd name="T102" fmla="*/ 70 w 299"/>
              <a:gd name="T103" fmla="*/ 190 h 310"/>
              <a:gd name="T104" fmla="*/ 40 w 299"/>
              <a:gd name="T105" fmla="*/ 179 h 310"/>
              <a:gd name="T106" fmla="*/ 9 w 299"/>
              <a:gd name="T107" fmla="*/ 143 h 310"/>
              <a:gd name="T108" fmla="*/ 0 w 299"/>
              <a:gd name="T109" fmla="*/ 98 h 310"/>
              <a:gd name="T110" fmla="*/ 15 w 299"/>
              <a:gd name="T111" fmla="*/ 55 h 310"/>
              <a:gd name="T112" fmla="*/ 39 w 299"/>
              <a:gd name="T113" fmla="*/ 26 h 310"/>
              <a:gd name="T114" fmla="*/ 76 w 299"/>
              <a:gd name="T115" fmla="*/ 9 h 310"/>
              <a:gd name="T116" fmla="*/ 169 w 299"/>
              <a:gd name="T117" fmla="*/ 1 h 310"/>
              <a:gd name="T118" fmla="*/ 298 w 299"/>
              <a:gd name="T119" fmla="*/ 134 h 310"/>
              <a:gd name="T120" fmla="*/ 295 w 299"/>
              <a:gd name="T121" fmla="*/ 213 h 310"/>
              <a:gd name="T122" fmla="*/ 281 w 299"/>
              <a:gd name="T123" fmla="*/ 258 h 310"/>
              <a:gd name="T124" fmla="*/ 259 w 299"/>
              <a:gd name="T125" fmla="*/ 283 h 3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99" h="310">
                <a:moveTo>
                  <a:pt x="246" y="293"/>
                </a:moveTo>
                <a:lnTo>
                  <a:pt x="232" y="301"/>
                </a:lnTo>
                <a:lnTo>
                  <a:pt x="219" y="306"/>
                </a:lnTo>
                <a:lnTo>
                  <a:pt x="204" y="309"/>
                </a:lnTo>
                <a:lnTo>
                  <a:pt x="189" y="310"/>
                </a:lnTo>
                <a:lnTo>
                  <a:pt x="175" y="307"/>
                </a:lnTo>
                <a:lnTo>
                  <a:pt x="161" y="301"/>
                </a:lnTo>
                <a:lnTo>
                  <a:pt x="148" y="291"/>
                </a:lnTo>
                <a:lnTo>
                  <a:pt x="134" y="278"/>
                </a:lnTo>
                <a:lnTo>
                  <a:pt x="127" y="268"/>
                </a:lnTo>
                <a:lnTo>
                  <a:pt x="122" y="259"/>
                </a:lnTo>
                <a:lnTo>
                  <a:pt x="119" y="248"/>
                </a:lnTo>
                <a:lnTo>
                  <a:pt x="116" y="238"/>
                </a:lnTo>
                <a:lnTo>
                  <a:pt x="116" y="218"/>
                </a:lnTo>
                <a:lnTo>
                  <a:pt x="122" y="197"/>
                </a:lnTo>
                <a:lnTo>
                  <a:pt x="132" y="179"/>
                </a:lnTo>
                <a:lnTo>
                  <a:pt x="146" y="163"/>
                </a:lnTo>
                <a:lnTo>
                  <a:pt x="161" y="150"/>
                </a:lnTo>
                <a:lnTo>
                  <a:pt x="180" y="141"/>
                </a:lnTo>
                <a:lnTo>
                  <a:pt x="194" y="136"/>
                </a:lnTo>
                <a:lnTo>
                  <a:pt x="206" y="128"/>
                </a:lnTo>
                <a:lnTo>
                  <a:pt x="216" y="120"/>
                </a:lnTo>
                <a:lnTo>
                  <a:pt x="224" y="111"/>
                </a:lnTo>
                <a:lnTo>
                  <a:pt x="230" y="100"/>
                </a:lnTo>
                <a:lnTo>
                  <a:pt x="233" y="91"/>
                </a:lnTo>
                <a:lnTo>
                  <a:pt x="234" y="80"/>
                </a:lnTo>
                <a:lnTo>
                  <a:pt x="232" y="69"/>
                </a:lnTo>
                <a:lnTo>
                  <a:pt x="241" y="74"/>
                </a:lnTo>
                <a:lnTo>
                  <a:pt x="247" y="82"/>
                </a:lnTo>
                <a:lnTo>
                  <a:pt x="251" y="91"/>
                </a:lnTo>
                <a:lnTo>
                  <a:pt x="253" y="101"/>
                </a:lnTo>
                <a:lnTo>
                  <a:pt x="252" y="112"/>
                </a:lnTo>
                <a:lnTo>
                  <a:pt x="249" y="122"/>
                </a:lnTo>
                <a:lnTo>
                  <a:pt x="244" y="130"/>
                </a:lnTo>
                <a:lnTo>
                  <a:pt x="235" y="137"/>
                </a:lnTo>
                <a:lnTo>
                  <a:pt x="242" y="141"/>
                </a:lnTo>
                <a:lnTo>
                  <a:pt x="246" y="147"/>
                </a:lnTo>
                <a:lnTo>
                  <a:pt x="247" y="153"/>
                </a:lnTo>
                <a:lnTo>
                  <a:pt x="247" y="161"/>
                </a:lnTo>
                <a:lnTo>
                  <a:pt x="245" y="166"/>
                </a:lnTo>
                <a:lnTo>
                  <a:pt x="241" y="171"/>
                </a:lnTo>
                <a:lnTo>
                  <a:pt x="234" y="175"/>
                </a:lnTo>
                <a:lnTo>
                  <a:pt x="227" y="177"/>
                </a:lnTo>
                <a:lnTo>
                  <a:pt x="232" y="183"/>
                </a:lnTo>
                <a:lnTo>
                  <a:pt x="234" y="190"/>
                </a:lnTo>
                <a:lnTo>
                  <a:pt x="234" y="196"/>
                </a:lnTo>
                <a:lnTo>
                  <a:pt x="232" y="204"/>
                </a:lnTo>
                <a:lnTo>
                  <a:pt x="228" y="209"/>
                </a:lnTo>
                <a:lnTo>
                  <a:pt x="223" y="214"/>
                </a:lnTo>
                <a:lnTo>
                  <a:pt x="216" y="218"/>
                </a:lnTo>
                <a:lnTo>
                  <a:pt x="207" y="219"/>
                </a:lnTo>
                <a:lnTo>
                  <a:pt x="207" y="210"/>
                </a:lnTo>
                <a:lnTo>
                  <a:pt x="204" y="203"/>
                </a:lnTo>
                <a:lnTo>
                  <a:pt x="201" y="197"/>
                </a:lnTo>
                <a:lnTo>
                  <a:pt x="196" y="193"/>
                </a:lnTo>
                <a:lnTo>
                  <a:pt x="189" y="191"/>
                </a:lnTo>
                <a:lnTo>
                  <a:pt x="183" y="191"/>
                </a:lnTo>
                <a:lnTo>
                  <a:pt x="170" y="194"/>
                </a:lnTo>
                <a:lnTo>
                  <a:pt x="157" y="203"/>
                </a:lnTo>
                <a:lnTo>
                  <a:pt x="153" y="208"/>
                </a:lnTo>
                <a:lnTo>
                  <a:pt x="149" y="216"/>
                </a:lnTo>
                <a:lnTo>
                  <a:pt x="148" y="224"/>
                </a:lnTo>
                <a:lnTo>
                  <a:pt x="148" y="233"/>
                </a:lnTo>
                <a:lnTo>
                  <a:pt x="150" y="244"/>
                </a:lnTo>
                <a:lnTo>
                  <a:pt x="155" y="254"/>
                </a:lnTo>
                <a:lnTo>
                  <a:pt x="159" y="262"/>
                </a:lnTo>
                <a:lnTo>
                  <a:pt x="166" y="268"/>
                </a:lnTo>
                <a:lnTo>
                  <a:pt x="173" y="274"/>
                </a:lnTo>
                <a:lnTo>
                  <a:pt x="181" y="278"/>
                </a:lnTo>
                <a:lnTo>
                  <a:pt x="191" y="280"/>
                </a:lnTo>
                <a:lnTo>
                  <a:pt x="201" y="279"/>
                </a:lnTo>
                <a:lnTo>
                  <a:pt x="211" y="277"/>
                </a:lnTo>
                <a:lnTo>
                  <a:pt x="223" y="272"/>
                </a:lnTo>
                <a:lnTo>
                  <a:pt x="235" y="263"/>
                </a:lnTo>
                <a:lnTo>
                  <a:pt x="248" y="250"/>
                </a:lnTo>
                <a:lnTo>
                  <a:pt x="250" y="247"/>
                </a:lnTo>
                <a:lnTo>
                  <a:pt x="252" y="244"/>
                </a:lnTo>
                <a:lnTo>
                  <a:pt x="256" y="236"/>
                </a:lnTo>
                <a:lnTo>
                  <a:pt x="259" y="226"/>
                </a:lnTo>
                <a:lnTo>
                  <a:pt x="262" y="214"/>
                </a:lnTo>
                <a:lnTo>
                  <a:pt x="265" y="199"/>
                </a:lnTo>
                <a:lnTo>
                  <a:pt x="267" y="167"/>
                </a:lnTo>
                <a:lnTo>
                  <a:pt x="267" y="131"/>
                </a:lnTo>
                <a:lnTo>
                  <a:pt x="269" y="30"/>
                </a:lnTo>
                <a:lnTo>
                  <a:pt x="170" y="33"/>
                </a:lnTo>
                <a:lnTo>
                  <a:pt x="171" y="33"/>
                </a:lnTo>
                <a:lnTo>
                  <a:pt x="137" y="34"/>
                </a:lnTo>
                <a:lnTo>
                  <a:pt x="106" y="37"/>
                </a:lnTo>
                <a:lnTo>
                  <a:pt x="92" y="38"/>
                </a:lnTo>
                <a:lnTo>
                  <a:pt x="80" y="41"/>
                </a:lnTo>
                <a:lnTo>
                  <a:pt x="71" y="44"/>
                </a:lnTo>
                <a:lnTo>
                  <a:pt x="63" y="48"/>
                </a:lnTo>
                <a:lnTo>
                  <a:pt x="60" y="52"/>
                </a:lnTo>
                <a:lnTo>
                  <a:pt x="57" y="54"/>
                </a:lnTo>
                <a:lnTo>
                  <a:pt x="45" y="67"/>
                </a:lnTo>
                <a:lnTo>
                  <a:pt x="36" y="79"/>
                </a:lnTo>
                <a:lnTo>
                  <a:pt x="31" y="91"/>
                </a:lnTo>
                <a:lnTo>
                  <a:pt x="29" y="101"/>
                </a:lnTo>
                <a:lnTo>
                  <a:pt x="29" y="111"/>
                </a:lnTo>
                <a:lnTo>
                  <a:pt x="30" y="121"/>
                </a:lnTo>
                <a:lnTo>
                  <a:pt x="34" y="129"/>
                </a:lnTo>
                <a:lnTo>
                  <a:pt x="39" y="137"/>
                </a:lnTo>
                <a:lnTo>
                  <a:pt x="52" y="149"/>
                </a:lnTo>
                <a:lnTo>
                  <a:pt x="63" y="154"/>
                </a:lnTo>
                <a:lnTo>
                  <a:pt x="73" y="156"/>
                </a:lnTo>
                <a:lnTo>
                  <a:pt x="82" y="157"/>
                </a:lnTo>
                <a:lnTo>
                  <a:pt x="90" y="155"/>
                </a:lnTo>
                <a:lnTo>
                  <a:pt x="98" y="152"/>
                </a:lnTo>
                <a:lnTo>
                  <a:pt x="104" y="147"/>
                </a:lnTo>
                <a:lnTo>
                  <a:pt x="108" y="141"/>
                </a:lnTo>
                <a:lnTo>
                  <a:pt x="112" y="135"/>
                </a:lnTo>
                <a:lnTo>
                  <a:pt x="114" y="120"/>
                </a:lnTo>
                <a:lnTo>
                  <a:pt x="114" y="113"/>
                </a:lnTo>
                <a:lnTo>
                  <a:pt x="112" y="107"/>
                </a:lnTo>
                <a:lnTo>
                  <a:pt x="108" y="101"/>
                </a:lnTo>
                <a:lnTo>
                  <a:pt x="103" y="98"/>
                </a:lnTo>
                <a:lnTo>
                  <a:pt x="96" y="95"/>
                </a:lnTo>
                <a:lnTo>
                  <a:pt x="87" y="95"/>
                </a:lnTo>
                <a:lnTo>
                  <a:pt x="88" y="86"/>
                </a:lnTo>
                <a:lnTo>
                  <a:pt x="91" y="80"/>
                </a:lnTo>
                <a:lnTo>
                  <a:pt x="97" y="73"/>
                </a:lnTo>
                <a:lnTo>
                  <a:pt x="103" y="69"/>
                </a:lnTo>
                <a:lnTo>
                  <a:pt x="109" y="67"/>
                </a:lnTo>
                <a:lnTo>
                  <a:pt x="116" y="67"/>
                </a:lnTo>
                <a:lnTo>
                  <a:pt x="123" y="69"/>
                </a:lnTo>
                <a:lnTo>
                  <a:pt x="129" y="74"/>
                </a:lnTo>
                <a:lnTo>
                  <a:pt x="131" y="67"/>
                </a:lnTo>
                <a:lnTo>
                  <a:pt x="134" y="60"/>
                </a:lnTo>
                <a:lnTo>
                  <a:pt x="139" y="56"/>
                </a:lnTo>
                <a:lnTo>
                  <a:pt x="145" y="54"/>
                </a:lnTo>
                <a:lnTo>
                  <a:pt x="151" y="54"/>
                </a:lnTo>
                <a:lnTo>
                  <a:pt x="157" y="56"/>
                </a:lnTo>
                <a:lnTo>
                  <a:pt x="162" y="59"/>
                </a:lnTo>
                <a:lnTo>
                  <a:pt x="166" y="66"/>
                </a:lnTo>
                <a:lnTo>
                  <a:pt x="172" y="58"/>
                </a:lnTo>
                <a:lnTo>
                  <a:pt x="180" y="52"/>
                </a:lnTo>
                <a:lnTo>
                  <a:pt x="191" y="50"/>
                </a:lnTo>
                <a:lnTo>
                  <a:pt x="201" y="48"/>
                </a:lnTo>
                <a:lnTo>
                  <a:pt x="211" y="50"/>
                </a:lnTo>
                <a:lnTo>
                  <a:pt x="221" y="54"/>
                </a:lnTo>
                <a:lnTo>
                  <a:pt x="228" y="60"/>
                </a:lnTo>
                <a:lnTo>
                  <a:pt x="232" y="69"/>
                </a:lnTo>
                <a:lnTo>
                  <a:pt x="222" y="67"/>
                </a:lnTo>
                <a:lnTo>
                  <a:pt x="211" y="68"/>
                </a:lnTo>
                <a:lnTo>
                  <a:pt x="201" y="71"/>
                </a:lnTo>
                <a:lnTo>
                  <a:pt x="192" y="78"/>
                </a:lnTo>
                <a:lnTo>
                  <a:pt x="182" y="86"/>
                </a:lnTo>
                <a:lnTo>
                  <a:pt x="175" y="96"/>
                </a:lnTo>
                <a:lnTo>
                  <a:pt x="169" y="108"/>
                </a:lnTo>
                <a:lnTo>
                  <a:pt x="163" y="122"/>
                </a:lnTo>
                <a:lnTo>
                  <a:pt x="155" y="141"/>
                </a:lnTo>
                <a:lnTo>
                  <a:pt x="143" y="158"/>
                </a:lnTo>
                <a:lnTo>
                  <a:pt x="127" y="174"/>
                </a:lnTo>
                <a:lnTo>
                  <a:pt x="109" y="184"/>
                </a:lnTo>
                <a:lnTo>
                  <a:pt x="89" y="190"/>
                </a:lnTo>
                <a:lnTo>
                  <a:pt x="70" y="190"/>
                </a:lnTo>
                <a:lnTo>
                  <a:pt x="59" y="188"/>
                </a:lnTo>
                <a:lnTo>
                  <a:pt x="50" y="184"/>
                </a:lnTo>
                <a:lnTo>
                  <a:pt x="40" y="179"/>
                </a:lnTo>
                <a:lnTo>
                  <a:pt x="31" y="171"/>
                </a:lnTo>
                <a:lnTo>
                  <a:pt x="18" y="157"/>
                </a:lnTo>
                <a:lnTo>
                  <a:pt x="9" y="143"/>
                </a:lnTo>
                <a:lnTo>
                  <a:pt x="3" y="128"/>
                </a:lnTo>
                <a:lnTo>
                  <a:pt x="0" y="113"/>
                </a:lnTo>
                <a:lnTo>
                  <a:pt x="0" y="98"/>
                </a:lnTo>
                <a:lnTo>
                  <a:pt x="3" y="83"/>
                </a:lnTo>
                <a:lnTo>
                  <a:pt x="8" y="69"/>
                </a:lnTo>
                <a:lnTo>
                  <a:pt x="15" y="55"/>
                </a:lnTo>
                <a:lnTo>
                  <a:pt x="35" y="29"/>
                </a:lnTo>
                <a:lnTo>
                  <a:pt x="37" y="28"/>
                </a:lnTo>
                <a:lnTo>
                  <a:pt x="39" y="26"/>
                </a:lnTo>
                <a:lnTo>
                  <a:pt x="49" y="19"/>
                </a:lnTo>
                <a:lnTo>
                  <a:pt x="61" y="13"/>
                </a:lnTo>
                <a:lnTo>
                  <a:pt x="76" y="9"/>
                </a:lnTo>
                <a:lnTo>
                  <a:pt x="92" y="5"/>
                </a:lnTo>
                <a:lnTo>
                  <a:pt x="129" y="2"/>
                </a:lnTo>
                <a:lnTo>
                  <a:pt x="169" y="1"/>
                </a:lnTo>
                <a:lnTo>
                  <a:pt x="169" y="0"/>
                </a:lnTo>
                <a:lnTo>
                  <a:pt x="298" y="0"/>
                </a:lnTo>
                <a:lnTo>
                  <a:pt x="298" y="134"/>
                </a:lnTo>
                <a:lnTo>
                  <a:pt x="299" y="135"/>
                </a:lnTo>
                <a:lnTo>
                  <a:pt x="298" y="176"/>
                </a:lnTo>
                <a:lnTo>
                  <a:pt x="295" y="213"/>
                </a:lnTo>
                <a:lnTo>
                  <a:pt x="292" y="231"/>
                </a:lnTo>
                <a:lnTo>
                  <a:pt x="288" y="246"/>
                </a:lnTo>
                <a:lnTo>
                  <a:pt x="281" y="258"/>
                </a:lnTo>
                <a:lnTo>
                  <a:pt x="275" y="268"/>
                </a:lnTo>
                <a:lnTo>
                  <a:pt x="271" y="272"/>
                </a:lnTo>
                <a:lnTo>
                  <a:pt x="259" y="283"/>
                </a:lnTo>
                <a:lnTo>
                  <a:pt x="246" y="293"/>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29" name="Freeform 5"/>
          <xdr:cNvSpPr>
            <a:spLocks/>
          </xdr:cNvSpPr>
        </xdr:nvSpPr>
        <xdr:spPr bwMode="auto">
          <a:xfrm>
            <a:off x="18640" y="349"/>
            <a:ext cx="43" cy="28"/>
          </a:xfrm>
          <a:custGeom>
            <a:avLst/>
            <a:gdLst>
              <a:gd name="T0" fmla="*/ 80 w 299"/>
              <a:gd name="T1" fmla="*/ 306 h 310"/>
              <a:gd name="T2" fmla="*/ 123 w 299"/>
              <a:gd name="T3" fmla="*/ 307 h 310"/>
              <a:gd name="T4" fmla="*/ 164 w 299"/>
              <a:gd name="T5" fmla="*/ 278 h 310"/>
              <a:gd name="T6" fmla="*/ 179 w 299"/>
              <a:gd name="T7" fmla="*/ 248 h 310"/>
              <a:gd name="T8" fmla="*/ 176 w 299"/>
              <a:gd name="T9" fmla="*/ 197 h 310"/>
              <a:gd name="T10" fmla="*/ 137 w 299"/>
              <a:gd name="T11" fmla="*/ 150 h 310"/>
              <a:gd name="T12" fmla="*/ 93 w 299"/>
              <a:gd name="T13" fmla="*/ 128 h 310"/>
              <a:gd name="T14" fmla="*/ 68 w 299"/>
              <a:gd name="T15" fmla="*/ 100 h 310"/>
              <a:gd name="T16" fmla="*/ 66 w 299"/>
              <a:gd name="T17" fmla="*/ 69 h 310"/>
              <a:gd name="T18" fmla="*/ 47 w 299"/>
              <a:gd name="T19" fmla="*/ 91 h 310"/>
              <a:gd name="T20" fmla="*/ 49 w 299"/>
              <a:gd name="T21" fmla="*/ 122 h 310"/>
              <a:gd name="T22" fmla="*/ 56 w 299"/>
              <a:gd name="T23" fmla="*/ 141 h 310"/>
              <a:gd name="T24" fmla="*/ 51 w 299"/>
              <a:gd name="T25" fmla="*/ 161 h 310"/>
              <a:gd name="T26" fmla="*/ 64 w 299"/>
              <a:gd name="T27" fmla="*/ 175 h 310"/>
              <a:gd name="T28" fmla="*/ 64 w 299"/>
              <a:gd name="T29" fmla="*/ 190 h 310"/>
              <a:gd name="T30" fmla="*/ 70 w 299"/>
              <a:gd name="T31" fmla="*/ 209 h 310"/>
              <a:gd name="T32" fmla="*/ 92 w 299"/>
              <a:gd name="T33" fmla="*/ 219 h 310"/>
              <a:gd name="T34" fmla="*/ 98 w 299"/>
              <a:gd name="T35" fmla="*/ 197 h 310"/>
              <a:gd name="T36" fmla="*/ 116 w 299"/>
              <a:gd name="T37" fmla="*/ 191 h 310"/>
              <a:gd name="T38" fmla="*/ 146 w 299"/>
              <a:gd name="T39" fmla="*/ 208 h 310"/>
              <a:gd name="T40" fmla="*/ 151 w 299"/>
              <a:gd name="T41" fmla="*/ 233 h 310"/>
              <a:gd name="T42" fmla="*/ 139 w 299"/>
              <a:gd name="T43" fmla="*/ 262 h 310"/>
              <a:gd name="T44" fmla="*/ 117 w 299"/>
              <a:gd name="T45" fmla="*/ 278 h 310"/>
              <a:gd name="T46" fmla="*/ 87 w 299"/>
              <a:gd name="T47" fmla="*/ 277 h 310"/>
              <a:gd name="T48" fmla="*/ 51 w 299"/>
              <a:gd name="T49" fmla="*/ 250 h 310"/>
              <a:gd name="T50" fmla="*/ 42 w 299"/>
              <a:gd name="T51" fmla="*/ 236 h 310"/>
              <a:gd name="T52" fmla="*/ 33 w 299"/>
              <a:gd name="T53" fmla="*/ 199 h 310"/>
              <a:gd name="T54" fmla="*/ 28 w 299"/>
              <a:gd name="T55" fmla="*/ 30 h 310"/>
              <a:gd name="T56" fmla="*/ 192 w 299"/>
              <a:gd name="T57" fmla="*/ 37 h 310"/>
              <a:gd name="T58" fmla="*/ 228 w 299"/>
              <a:gd name="T59" fmla="*/ 44 h 310"/>
              <a:gd name="T60" fmla="*/ 242 w 299"/>
              <a:gd name="T61" fmla="*/ 54 h 310"/>
              <a:gd name="T62" fmla="*/ 268 w 299"/>
              <a:gd name="T63" fmla="*/ 91 h 310"/>
              <a:gd name="T64" fmla="*/ 269 w 299"/>
              <a:gd name="T65" fmla="*/ 121 h 310"/>
              <a:gd name="T66" fmla="*/ 253 w 299"/>
              <a:gd name="T67" fmla="*/ 143 h 310"/>
              <a:gd name="T68" fmla="*/ 225 w 299"/>
              <a:gd name="T69" fmla="*/ 156 h 310"/>
              <a:gd name="T70" fmla="*/ 201 w 299"/>
              <a:gd name="T71" fmla="*/ 152 h 310"/>
              <a:gd name="T72" fmla="*/ 184 w 299"/>
              <a:gd name="T73" fmla="*/ 120 h 310"/>
              <a:gd name="T74" fmla="*/ 190 w 299"/>
              <a:gd name="T75" fmla="*/ 101 h 310"/>
              <a:gd name="T76" fmla="*/ 211 w 299"/>
              <a:gd name="T77" fmla="*/ 95 h 310"/>
              <a:gd name="T78" fmla="*/ 201 w 299"/>
              <a:gd name="T79" fmla="*/ 73 h 310"/>
              <a:gd name="T80" fmla="*/ 183 w 299"/>
              <a:gd name="T81" fmla="*/ 67 h 310"/>
              <a:gd name="T82" fmla="*/ 168 w 299"/>
              <a:gd name="T83" fmla="*/ 67 h 310"/>
              <a:gd name="T84" fmla="*/ 154 w 299"/>
              <a:gd name="T85" fmla="*/ 54 h 310"/>
              <a:gd name="T86" fmla="*/ 137 w 299"/>
              <a:gd name="T87" fmla="*/ 59 h 310"/>
              <a:gd name="T88" fmla="*/ 118 w 299"/>
              <a:gd name="T89" fmla="*/ 52 h 310"/>
              <a:gd name="T90" fmla="*/ 88 w 299"/>
              <a:gd name="T91" fmla="*/ 50 h 310"/>
              <a:gd name="T92" fmla="*/ 66 w 299"/>
              <a:gd name="T93" fmla="*/ 69 h 310"/>
              <a:gd name="T94" fmla="*/ 97 w 299"/>
              <a:gd name="T95" fmla="*/ 71 h 310"/>
              <a:gd name="T96" fmla="*/ 124 w 299"/>
              <a:gd name="T97" fmla="*/ 96 h 310"/>
              <a:gd name="T98" fmla="*/ 145 w 299"/>
              <a:gd name="T99" fmla="*/ 141 h 310"/>
              <a:gd name="T100" fmla="*/ 191 w 299"/>
              <a:gd name="T101" fmla="*/ 184 h 310"/>
              <a:gd name="T102" fmla="*/ 240 w 299"/>
              <a:gd name="T103" fmla="*/ 188 h 310"/>
              <a:gd name="T104" fmla="*/ 269 w 299"/>
              <a:gd name="T105" fmla="*/ 171 h 310"/>
              <a:gd name="T106" fmla="*/ 296 w 299"/>
              <a:gd name="T107" fmla="*/ 128 h 310"/>
              <a:gd name="T108" fmla="*/ 296 w 299"/>
              <a:gd name="T109" fmla="*/ 83 h 310"/>
              <a:gd name="T110" fmla="*/ 274 w 299"/>
              <a:gd name="T111" fmla="*/ 42 h 310"/>
              <a:gd name="T112" fmla="*/ 249 w 299"/>
              <a:gd name="T113" fmla="*/ 19 h 310"/>
              <a:gd name="T114" fmla="*/ 207 w 299"/>
              <a:gd name="T115" fmla="*/ 5 h 310"/>
              <a:gd name="T116" fmla="*/ 129 w 299"/>
              <a:gd name="T117" fmla="*/ 0 h 310"/>
              <a:gd name="T118" fmla="*/ 1 w 299"/>
              <a:gd name="T119" fmla="*/ 135 h 310"/>
              <a:gd name="T120" fmla="*/ 8 w 299"/>
              <a:gd name="T121" fmla="*/ 231 h 310"/>
              <a:gd name="T122" fmla="*/ 24 w 299"/>
              <a:gd name="T123" fmla="*/ 268 h 310"/>
              <a:gd name="T124" fmla="*/ 52 w 299"/>
              <a:gd name="T125" fmla="*/ 293 h 31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99" h="310">
                <a:moveTo>
                  <a:pt x="52" y="293"/>
                </a:moveTo>
                <a:lnTo>
                  <a:pt x="66" y="301"/>
                </a:lnTo>
                <a:lnTo>
                  <a:pt x="80" y="306"/>
                </a:lnTo>
                <a:lnTo>
                  <a:pt x="94" y="309"/>
                </a:lnTo>
                <a:lnTo>
                  <a:pt x="109" y="310"/>
                </a:lnTo>
                <a:lnTo>
                  <a:pt x="123" y="307"/>
                </a:lnTo>
                <a:lnTo>
                  <a:pt x="138" y="301"/>
                </a:lnTo>
                <a:lnTo>
                  <a:pt x="151" y="291"/>
                </a:lnTo>
                <a:lnTo>
                  <a:pt x="164" y="278"/>
                </a:lnTo>
                <a:lnTo>
                  <a:pt x="171" y="268"/>
                </a:lnTo>
                <a:lnTo>
                  <a:pt x="176" y="259"/>
                </a:lnTo>
                <a:lnTo>
                  <a:pt x="179" y="248"/>
                </a:lnTo>
                <a:lnTo>
                  <a:pt x="182" y="238"/>
                </a:lnTo>
                <a:lnTo>
                  <a:pt x="182" y="218"/>
                </a:lnTo>
                <a:lnTo>
                  <a:pt x="176" y="197"/>
                </a:lnTo>
                <a:lnTo>
                  <a:pt x="166" y="179"/>
                </a:lnTo>
                <a:lnTo>
                  <a:pt x="152" y="163"/>
                </a:lnTo>
                <a:lnTo>
                  <a:pt x="137" y="150"/>
                </a:lnTo>
                <a:lnTo>
                  <a:pt x="118" y="141"/>
                </a:lnTo>
                <a:lnTo>
                  <a:pt x="104" y="136"/>
                </a:lnTo>
                <a:lnTo>
                  <a:pt x="93" y="128"/>
                </a:lnTo>
                <a:lnTo>
                  <a:pt x="82" y="120"/>
                </a:lnTo>
                <a:lnTo>
                  <a:pt x="74" y="111"/>
                </a:lnTo>
                <a:lnTo>
                  <a:pt x="68" y="100"/>
                </a:lnTo>
                <a:lnTo>
                  <a:pt x="65" y="91"/>
                </a:lnTo>
                <a:lnTo>
                  <a:pt x="64" y="80"/>
                </a:lnTo>
                <a:lnTo>
                  <a:pt x="66" y="69"/>
                </a:lnTo>
                <a:lnTo>
                  <a:pt x="57" y="74"/>
                </a:lnTo>
                <a:lnTo>
                  <a:pt x="51" y="82"/>
                </a:lnTo>
                <a:lnTo>
                  <a:pt x="47" y="91"/>
                </a:lnTo>
                <a:lnTo>
                  <a:pt x="46" y="101"/>
                </a:lnTo>
                <a:lnTo>
                  <a:pt x="46" y="112"/>
                </a:lnTo>
                <a:lnTo>
                  <a:pt x="49" y="122"/>
                </a:lnTo>
                <a:lnTo>
                  <a:pt x="55" y="130"/>
                </a:lnTo>
                <a:lnTo>
                  <a:pt x="63" y="137"/>
                </a:lnTo>
                <a:lnTo>
                  <a:pt x="56" y="141"/>
                </a:lnTo>
                <a:lnTo>
                  <a:pt x="53" y="147"/>
                </a:lnTo>
                <a:lnTo>
                  <a:pt x="51" y="153"/>
                </a:lnTo>
                <a:lnTo>
                  <a:pt x="51" y="161"/>
                </a:lnTo>
                <a:lnTo>
                  <a:pt x="53" y="166"/>
                </a:lnTo>
                <a:lnTo>
                  <a:pt x="57" y="171"/>
                </a:lnTo>
                <a:lnTo>
                  <a:pt x="64" y="175"/>
                </a:lnTo>
                <a:lnTo>
                  <a:pt x="71" y="177"/>
                </a:lnTo>
                <a:lnTo>
                  <a:pt x="66" y="183"/>
                </a:lnTo>
                <a:lnTo>
                  <a:pt x="64" y="190"/>
                </a:lnTo>
                <a:lnTo>
                  <a:pt x="64" y="196"/>
                </a:lnTo>
                <a:lnTo>
                  <a:pt x="66" y="204"/>
                </a:lnTo>
                <a:lnTo>
                  <a:pt x="70" y="209"/>
                </a:lnTo>
                <a:lnTo>
                  <a:pt x="76" y="214"/>
                </a:lnTo>
                <a:lnTo>
                  <a:pt x="83" y="218"/>
                </a:lnTo>
                <a:lnTo>
                  <a:pt x="92" y="219"/>
                </a:lnTo>
                <a:lnTo>
                  <a:pt x="92" y="210"/>
                </a:lnTo>
                <a:lnTo>
                  <a:pt x="95" y="203"/>
                </a:lnTo>
                <a:lnTo>
                  <a:pt x="98" y="197"/>
                </a:lnTo>
                <a:lnTo>
                  <a:pt x="103" y="193"/>
                </a:lnTo>
                <a:lnTo>
                  <a:pt x="110" y="191"/>
                </a:lnTo>
                <a:lnTo>
                  <a:pt x="116" y="191"/>
                </a:lnTo>
                <a:lnTo>
                  <a:pt x="129" y="194"/>
                </a:lnTo>
                <a:lnTo>
                  <a:pt x="142" y="203"/>
                </a:lnTo>
                <a:lnTo>
                  <a:pt x="146" y="208"/>
                </a:lnTo>
                <a:lnTo>
                  <a:pt x="150" y="216"/>
                </a:lnTo>
                <a:lnTo>
                  <a:pt x="151" y="224"/>
                </a:lnTo>
                <a:lnTo>
                  <a:pt x="151" y="233"/>
                </a:lnTo>
                <a:lnTo>
                  <a:pt x="149" y="244"/>
                </a:lnTo>
                <a:lnTo>
                  <a:pt x="144" y="254"/>
                </a:lnTo>
                <a:lnTo>
                  <a:pt x="139" y="262"/>
                </a:lnTo>
                <a:lnTo>
                  <a:pt x="132" y="268"/>
                </a:lnTo>
                <a:lnTo>
                  <a:pt x="125" y="274"/>
                </a:lnTo>
                <a:lnTo>
                  <a:pt x="117" y="278"/>
                </a:lnTo>
                <a:lnTo>
                  <a:pt x="107" y="280"/>
                </a:lnTo>
                <a:lnTo>
                  <a:pt x="97" y="279"/>
                </a:lnTo>
                <a:lnTo>
                  <a:pt x="87" y="277"/>
                </a:lnTo>
                <a:lnTo>
                  <a:pt x="75" y="272"/>
                </a:lnTo>
                <a:lnTo>
                  <a:pt x="64" y="263"/>
                </a:lnTo>
                <a:lnTo>
                  <a:pt x="51" y="250"/>
                </a:lnTo>
                <a:lnTo>
                  <a:pt x="49" y="247"/>
                </a:lnTo>
                <a:lnTo>
                  <a:pt x="46" y="244"/>
                </a:lnTo>
                <a:lnTo>
                  <a:pt x="42" y="236"/>
                </a:lnTo>
                <a:lnTo>
                  <a:pt x="39" y="226"/>
                </a:lnTo>
                <a:lnTo>
                  <a:pt x="36" y="214"/>
                </a:lnTo>
                <a:lnTo>
                  <a:pt x="33" y="199"/>
                </a:lnTo>
                <a:lnTo>
                  <a:pt x="31" y="167"/>
                </a:lnTo>
                <a:lnTo>
                  <a:pt x="31" y="131"/>
                </a:lnTo>
                <a:lnTo>
                  <a:pt x="28" y="30"/>
                </a:lnTo>
                <a:lnTo>
                  <a:pt x="127" y="33"/>
                </a:lnTo>
                <a:lnTo>
                  <a:pt x="161" y="34"/>
                </a:lnTo>
                <a:lnTo>
                  <a:pt x="192" y="37"/>
                </a:lnTo>
                <a:lnTo>
                  <a:pt x="206" y="38"/>
                </a:lnTo>
                <a:lnTo>
                  <a:pt x="218" y="41"/>
                </a:lnTo>
                <a:lnTo>
                  <a:pt x="228" y="44"/>
                </a:lnTo>
                <a:lnTo>
                  <a:pt x="236" y="48"/>
                </a:lnTo>
                <a:lnTo>
                  <a:pt x="239" y="52"/>
                </a:lnTo>
                <a:lnTo>
                  <a:pt x="242" y="54"/>
                </a:lnTo>
                <a:lnTo>
                  <a:pt x="255" y="67"/>
                </a:lnTo>
                <a:lnTo>
                  <a:pt x="263" y="79"/>
                </a:lnTo>
                <a:lnTo>
                  <a:pt x="268" y="91"/>
                </a:lnTo>
                <a:lnTo>
                  <a:pt x="270" y="101"/>
                </a:lnTo>
                <a:lnTo>
                  <a:pt x="271" y="111"/>
                </a:lnTo>
                <a:lnTo>
                  <a:pt x="269" y="121"/>
                </a:lnTo>
                <a:lnTo>
                  <a:pt x="265" y="129"/>
                </a:lnTo>
                <a:lnTo>
                  <a:pt x="260" y="137"/>
                </a:lnTo>
                <a:lnTo>
                  <a:pt x="253" y="143"/>
                </a:lnTo>
                <a:lnTo>
                  <a:pt x="246" y="149"/>
                </a:lnTo>
                <a:lnTo>
                  <a:pt x="236" y="154"/>
                </a:lnTo>
                <a:lnTo>
                  <a:pt x="225" y="156"/>
                </a:lnTo>
                <a:lnTo>
                  <a:pt x="216" y="157"/>
                </a:lnTo>
                <a:lnTo>
                  <a:pt x="208" y="155"/>
                </a:lnTo>
                <a:lnTo>
                  <a:pt x="201" y="152"/>
                </a:lnTo>
                <a:lnTo>
                  <a:pt x="195" y="147"/>
                </a:lnTo>
                <a:lnTo>
                  <a:pt x="187" y="135"/>
                </a:lnTo>
                <a:lnTo>
                  <a:pt x="184" y="120"/>
                </a:lnTo>
                <a:lnTo>
                  <a:pt x="184" y="113"/>
                </a:lnTo>
                <a:lnTo>
                  <a:pt x="186" y="107"/>
                </a:lnTo>
                <a:lnTo>
                  <a:pt x="190" y="101"/>
                </a:lnTo>
                <a:lnTo>
                  <a:pt x="195" y="98"/>
                </a:lnTo>
                <a:lnTo>
                  <a:pt x="202" y="95"/>
                </a:lnTo>
                <a:lnTo>
                  <a:pt x="211" y="95"/>
                </a:lnTo>
                <a:lnTo>
                  <a:pt x="210" y="86"/>
                </a:lnTo>
                <a:lnTo>
                  <a:pt x="207" y="80"/>
                </a:lnTo>
                <a:lnTo>
                  <a:pt x="201" y="73"/>
                </a:lnTo>
                <a:lnTo>
                  <a:pt x="196" y="69"/>
                </a:lnTo>
                <a:lnTo>
                  <a:pt x="189" y="67"/>
                </a:lnTo>
                <a:lnTo>
                  <a:pt x="183" y="67"/>
                </a:lnTo>
                <a:lnTo>
                  <a:pt x="175" y="69"/>
                </a:lnTo>
                <a:lnTo>
                  <a:pt x="169" y="74"/>
                </a:lnTo>
                <a:lnTo>
                  <a:pt x="168" y="67"/>
                </a:lnTo>
                <a:lnTo>
                  <a:pt x="164" y="60"/>
                </a:lnTo>
                <a:lnTo>
                  <a:pt x="160" y="56"/>
                </a:lnTo>
                <a:lnTo>
                  <a:pt x="154" y="54"/>
                </a:lnTo>
                <a:lnTo>
                  <a:pt x="148" y="54"/>
                </a:lnTo>
                <a:lnTo>
                  <a:pt x="142" y="56"/>
                </a:lnTo>
                <a:lnTo>
                  <a:pt x="137" y="59"/>
                </a:lnTo>
                <a:lnTo>
                  <a:pt x="132" y="66"/>
                </a:lnTo>
                <a:lnTo>
                  <a:pt x="126" y="58"/>
                </a:lnTo>
                <a:lnTo>
                  <a:pt x="118" y="52"/>
                </a:lnTo>
                <a:lnTo>
                  <a:pt x="109" y="50"/>
                </a:lnTo>
                <a:lnTo>
                  <a:pt x="98" y="48"/>
                </a:lnTo>
                <a:lnTo>
                  <a:pt x="88" y="50"/>
                </a:lnTo>
                <a:lnTo>
                  <a:pt x="78" y="54"/>
                </a:lnTo>
                <a:lnTo>
                  <a:pt x="71" y="60"/>
                </a:lnTo>
                <a:lnTo>
                  <a:pt x="66" y="69"/>
                </a:lnTo>
                <a:lnTo>
                  <a:pt x="76" y="67"/>
                </a:lnTo>
                <a:lnTo>
                  <a:pt x="87" y="68"/>
                </a:lnTo>
                <a:lnTo>
                  <a:pt x="97" y="71"/>
                </a:lnTo>
                <a:lnTo>
                  <a:pt x="107" y="78"/>
                </a:lnTo>
                <a:lnTo>
                  <a:pt x="116" y="86"/>
                </a:lnTo>
                <a:lnTo>
                  <a:pt x="124" y="96"/>
                </a:lnTo>
                <a:lnTo>
                  <a:pt x="131" y="108"/>
                </a:lnTo>
                <a:lnTo>
                  <a:pt x="137" y="122"/>
                </a:lnTo>
                <a:lnTo>
                  <a:pt x="145" y="141"/>
                </a:lnTo>
                <a:lnTo>
                  <a:pt x="158" y="158"/>
                </a:lnTo>
                <a:lnTo>
                  <a:pt x="172" y="174"/>
                </a:lnTo>
                <a:lnTo>
                  <a:pt x="191" y="184"/>
                </a:lnTo>
                <a:lnTo>
                  <a:pt x="210" y="190"/>
                </a:lnTo>
                <a:lnTo>
                  <a:pt x="229" y="190"/>
                </a:lnTo>
                <a:lnTo>
                  <a:pt x="240" y="188"/>
                </a:lnTo>
                <a:lnTo>
                  <a:pt x="250" y="184"/>
                </a:lnTo>
                <a:lnTo>
                  <a:pt x="260" y="179"/>
                </a:lnTo>
                <a:lnTo>
                  <a:pt x="269" y="171"/>
                </a:lnTo>
                <a:lnTo>
                  <a:pt x="282" y="157"/>
                </a:lnTo>
                <a:lnTo>
                  <a:pt x="291" y="143"/>
                </a:lnTo>
                <a:lnTo>
                  <a:pt x="296" y="128"/>
                </a:lnTo>
                <a:lnTo>
                  <a:pt x="299" y="113"/>
                </a:lnTo>
                <a:lnTo>
                  <a:pt x="299" y="98"/>
                </a:lnTo>
                <a:lnTo>
                  <a:pt x="296" y="83"/>
                </a:lnTo>
                <a:lnTo>
                  <a:pt x="291" y="69"/>
                </a:lnTo>
                <a:lnTo>
                  <a:pt x="284" y="55"/>
                </a:lnTo>
                <a:lnTo>
                  <a:pt x="274" y="42"/>
                </a:lnTo>
                <a:lnTo>
                  <a:pt x="263" y="29"/>
                </a:lnTo>
                <a:lnTo>
                  <a:pt x="260" y="26"/>
                </a:lnTo>
                <a:lnTo>
                  <a:pt x="249" y="19"/>
                </a:lnTo>
                <a:lnTo>
                  <a:pt x="237" y="13"/>
                </a:lnTo>
                <a:lnTo>
                  <a:pt x="222" y="9"/>
                </a:lnTo>
                <a:lnTo>
                  <a:pt x="207" y="5"/>
                </a:lnTo>
                <a:lnTo>
                  <a:pt x="169" y="2"/>
                </a:lnTo>
                <a:lnTo>
                  <a:pt x="130" y="1"/>
                </a:lnTo>
                <a:lnTo>
                  <a:pt x="129" y="0"/>
                </a:lnTo>
                <a:lnTo>
                  <a:pt x="0" y="0"/>
                </a:lnTo>
                <a:lnTo>
                  <a:pt x="0" y="134"/>
                </a:lnTo>
                <a:lnTo>
                  <a:pt x="1" y="135"/>
                </a:lnTo>
                <a:lnTo>
                  <a:pt x="1" y="176"/>
                </a:lnTo>
                <a:lnTo>
                  <a:pt x="5" y="213"/>
                </a:lnTo>
                <a:lnTo>
                  <a:pt x="8" y="231"/>
                </a:lnTo>
                <a:lnTo>
                  <a:pt x="13" y="246"/>
                </a:lnTo>
                <a:lnTo>
                  <a:pt x="18" y="258"/>
                </a:lnTo>
                <a:lnTo>
                  <a:pt x="24" y="268"/>
                </a:lnTo>
                <a:lnTo>
                  <a:pt x="27" y="272"/>
                </a:lnTo>
                <a:lnTo>
                  <a:pt x="40" y="283"/>
                </a:lnTo>
                <a:lnTo>
                  <a:pt x="52" y="293"/>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0" name="Freeform 6"/>
          <xdr:cNvSpPr>
            <a:spLocks/>
          </xdr:cNvSpPr>
        </xdr:nvSpPr>
        <xdr:spPr bwMode="auto">
          <a:xfrm>
            <a:off x="19159" y="567"/>
            <a:ext cx="43" cy="28"/>
          </a:xfrm>
          <a:custGeom>
            <a:avLst/>
            <a:gdLst>
              <a:gd name="T0" fmla="*/ 219 w 299"/>
              <a:gd name="T1" fmla="*/ 3 h 308"/>
              <a:gd name="T2" fmla="*/ 175 w 299"/>
              <a:gd name="T3" fmla="*/ 2 h 308"/>
              <a:gd name="T4" fmla="*/ 134 w 299"/>
              <a:gd name="T5" fmla="*/ 31 h 308"/>
              <a:gd name="T6" fmla="*/ 119 w 299"/>
              <a:gd name="T7" fmla="*/ 60 h 308"/>
              <a:gd name="T8" fmla="*/ 122 w 299"/>
              <a:gd name="T9" fmla="*/ 112 h 308"/>
              <a:gd name="T10" fmla="*/ 161 w 299"/>
              <a:gd name="T11" fmla="*/ 159 h 308"/>
              <a:gd name="T12" fmla="*/ 206 w 299"/>
              <a:gd name="T13" fmla="*/ 181 h 308"/>
              <a:gd name="T14" fmla="*/ 230 w 299"/>
              <a:gd name="T15" fmla="*/ 208 h 308"/>
              <a:gd name="T16" fmla="*/ 232 w 299"/>
              <a:gd name="T17" fmla="*/ 239 h 308"/>
              <a:gd name="T18" fmla="*/ 251 w 299"/>
              <a:gd name="T19" fmla="*/ 217 h 308"/>
              <a:gd name="T20" fmla="*/ 249 w 299"/>
              <a:gd name="T21" fmla="*/ 187 h 308"/>
              <a:gd name="T22" fmla="*/ 242 w 299"/>
              <a:gd name="T23" fmla="*/ 168 h 308"/>
              <a:gd name="T24" fmla="*/ 247 w 299"/>
              <a:gd name="T25" fmla="*/ 150 h 308"/>
              <a:gd name="T26" fmla="*/ 234 w 299"/>
              <a:gd name="T27" fmla="*/ 134 h 308"/>
              <a:gd name="T28" fmla="*/ 234 w 299"/>
              <a:gd name="T29" fmla="*/ 119 h 308"/>
              <a:gd name="T30" fmla="*/ 228 w 299"/>
              <a:gd name="T31" fmla="*/ 100 h 308"/>
              <a:gd name="T32" fmla="*/ 207 w 299"/>
              <a:gd name="T33" fmla="*/ 90 h 308"/>
              <a:gd name="T34" fmla="*/ 201 w 299"/>
              <a:gd name="T35" fmla="*/ 112 h 308"/>
              <a:gd name="T36" fmla="*/ 183 w 299"/>
              <a:gd name="T37" fmla="*/ 118 h 308"/>
              <a:gd name="T38" fmla="*/ 153 w 299"/>
              <a:gd name="T39" fmla="*/ 100 h 308"/>
              <a:gd name="T40" fmla="*/ 148 w 299"/>
              <a:gd name="T41" fmla="*/ 75 h 308"/>
              <a:gd name="T42" fmla="*/ 159 w 299"/>
              <a:gd name="T43" fmla="*/ 46 h 308"/>
              <a:gd name="T44" fmla="*/ 181 w 299"/>
              <a:gd name="T45" fmla="*/ 31 h 308"/>
              <a:gd name="T46" fmla="*/ 211 w 299"/>
              <a:gd name="T47" fmla="*/ 32 h 308"/>
              <a:gd name="T48" fmla="*/ 248 w 299"/>
              <a:gd name="T49" fmla="*/ 58 h 308"/>
              <a:gd name="T50" fmla="*/ 256 w 299"/>
              <a:gd name="T51" fmla="*/ 72 h 308"/>
              <a:gd name="T52" fmla="*/ 265 w 299"/>
              <a:gd name="T53" fmla="*/ 110 h 308"/>
              <a:gd name="T54" fmla="*/ 269 w 299"/>
              <a:gd name="T55" fmla="*/ 277 h 308"/>
              <a:gd name="T56" fmla="*/ 137 w 299"/>
              <a:gd name="T57" fmla="*/ 275 h 308"/>
              <a:gd name="T58" fmla="*/ 80 w 299"/>
              <a:gd name="T59" fmla="*/ 268 h 308"/>
              <a:gd name="T60" fmla="*/ 57 w 299"/>
              <a:gd name="T61" fmla="*/ 255 h 308"/>
              <a:gd name="T62" fmla="*/ 31 w 299"/>
              <a:gd name="T63" fmla="*/ 217 h 308"/>
              <a:gd name="T64" fmla="*/ 30 w 299"/>
              <a:gd name="T65" fmla="*/ 187 h 308"/>
              <a:gd name="T66" fmla="*/ 52 w 299"/>
              <a:gd name="T67" fmla="*/ 159 h 308"/>
              <a:gd name="T68" fmla="*/ 82 w 299"/>
              <a:gd name="T69" fmla="*/ 152 h 308"/>
              <a:gd name="T70" fmla="*/ 104 w 299"/>
              <a:gd name="T71" fmla="*/ 161 h 308"/>
              <a:gd name="T72" fmla="*/ 114 w 299"/>
              <a:gd name="T73" fmla="*/ 195 h 308"/>
              <a:gd name="T74" fmla="*/ 103 w 299"/>
              <a:gd name="T75" fmla="*/ 210 h 308"/>
              <a:gd name="T76" fmla="*/ 88 w 299"/>
              <a:gd name="T77" fmla="*/ 222 h 308"/>
              <a:gd name="T78" fmla="*/ 103 w 299"/>
              <a:gd name="T79" fmla="*/ 239 h 308"/>
              <a:gd name="T80" fmla="*/ 123 w 299"/>
              <a:gd name="T81" fmla="*/ 239 h 308"/>
              <a:gd name="T82" fmla="*/ 134 w 299"/>
              <a:gd name="T83" fmla="*/ 248 h 308"/>
              <a:gd name="T84" fmla="*/ 151 w 299"/>
              <a:gd name="T85" fmla="*/ 255 h 308"/>
              <a:gd name="T86" fmla="*/ 166 w 299"/>
              <a:gd name="T87" fmla="*/ 242 h 308"/>
              <a:gd name="T88" fmla="*/ 191 w 299"/>
              <a:gd name="T89" fmla="*/ 260 h 308"/>
              <a:gd name="T90" fmla="*/ 221 w 299"/>
              <a:gd name="T91" fmla="*/ 254 h 308"/>
              <a:gd name="T92" fmla="*/ 222 w 299"/>
              <a:gd name="T93" fmla="*/ 241 h 308"/>
              <a:gd name="T94" fmla="*/ 192 w 299"/>
              <a:gd name="T95" fmla="*/ 230 h 308"/>
              <a:gd name="T96" fmla="*/ 169 w 299"/>
              <a:gd name="T97" fmla="*/ 200 h 308"/>
              <a:gd name="T98" fmla="*/ 143 w 299"/>
              <a:gd name="T99" fmla="*/ 150 h 308"/>
              <a:gd name="T100" fmla="*/ 89 w 299"/>
              <a:gd name="T101" fmla="*/ 119 h 308"/>
              <a:gd name="T102" fmla="*/ 50 w 299"/>
              <a:gd name="T103" fmla="*/ 125 h 308"/>
              <a:gd name="T104" fmla="*/ 18 w 299"/>
              <a:gd name="T105" fmla="*/ 152 h 308"/>
              <a:gd name="T106" fmla="*/ 0 w 299"/>
              <a:gd name="T107" fmla="*/ 195 h 308"/>
              <a:gd name="T108" fmla="*/ 8 w 299"/>
              <a:gd name="T109" fmla="*/ 239 h 308"/>
              <a:gd name="T110" fmla="*/ 35 w 299"/>
              <a:gd name="T111" fmla="*/ 279 h 308"/>
              <a:gd name="T112" fmla="*/ 61 w 299"/>
              <a:gd name="T113" fmla="*/ 296 h 308"/>
              <a:gd name="T114" fmla="*/ 129 w 299"/>
              <a:gd name="T115" fmla="*/ 307 h 308"/>
              <a:gd name="T116" fmla="*/ 298 w 299"/>
              <a:gd name="T117" fmla="*/ 308 h 308"/>
              <a:gd name="T118" fmla="*/ 298 w 299"/>
              <a:gd name="T119" fmla="*/ 133 h 308"/>
              <a:gd name="T120" fmla="*/ 288 w 299"/>
              <a:gd name="T121" fmla="*/ 63 h 308"/>
              <a:gd name="T122" fmla="*/ 271 w 299"/>
              <a:gd name="T123" fmla="*/ 36 h 308"/>
              <a:gd name="T124" fmla="*/ 246 w 299"/>
              <a:gd name="T125" fmla="*/ 15 h 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 ang="0">
                <a:pos x="T124" y="T125"/>
              </a:cxn>
            </a:cxnLst>
            <a:rect l="0" t="0" r="r" b="b"/>
            <a:pathLst>
              <a:path w="299" h="308">
                <a:moveTo>
                  <a:pt x="246" y="16"/>
                </a:moveTo>
                <a:lnTo>
                  <a:pt x="232" y="8"/>
                </a:lnTo>
                <a:lnTo>
                  <a:pt x="219" y="3"/>
                </a:lnTo>
                <a:lnTo>
                  <a:pt x="204" y="0"/>
                </a:lnTo>
                <a:lnTo>
                  <a:pt x="189" y="0"/>
                </a:lnTo>
                <a:lnTo>
                  <a:pt x="175" y="2"/>
                </a:lnTo>
                <a:lnTo>
                  <a:pt x="161" y="8"/>
                </a:lnTo>
                <a:lnTo>
                  <a:pt x="148" y="18"/>
                </a:lnTo>
                <a:lnTo>
                  <a:pt x="134" y="31"/>
                </a:lnTo>
                <a:lnTo>
                  <a:pt x="127" y="41"/>
                </a:lnTo>
                <a:lnTo>
                  <a:pt x="122" y="50"/>
                </a:lnTo>
                <a:lnTo>
                  <a:pt x="119" y="60"/>
                </a:lnTo>
                <a:lnTo>
                  <a:pt x="116" y="71"/>
                </a:lnTo>
                <a:lnTo>
                  <a:pt x="116" y="91"/>
                </a:lnTo>
                <a:lnTo>
                  <a:pt x="122" y="112"/>
                </a:lnTo>
                <a:lnTo>
                  <a:pt x="132" y="130"/>
                </a:lnTo>
                <a:lnTo>
                  <a:pt x="146" y="146"/>
                </a:lnTo>
                <a:lnTo>
                  <a:pt x="161" y="159"/>
                </a:lnTo>
                <a:lnTo>
                  <a:pt x="180" y="168"/>
                </a:lnTo>
                <a:lnTo>
                  <a:pt x="194" y="173"/>
                </a:lnTo>
                <a:lnTo>
                  <a:pt x="206" y="181"/>
                </a:lnTo>
                <a:lnTo>
                  <a:pt x="216" y="188"/>
                </a:lnTo>
                <a:lnTo>
                  <a:pt x="224" y="198"/>
                </a:lnTo>
                <a:lnTo>
                  <a:pt x="230" y="208"/>
                </a:lnTo>
                <a:lnTo>
                  <a:pt x="233" y="217"/>
                </a:lnTo>
                <a:lnTo>
                  <a:pt x="234" y="228"/>
                </a:lnTo>
                <a:lnTo>
                  <a:pt x="232" y="239"/>
                </a:lnTo>
                <a:lnTo>
                  <a:pt x="241" y="235"/>
                </a:lnTo>
                <a:lnTo>
                  <a:pt x="247" y="227"/>
                </a:lnTo>
                <a:lnTo>
                  <a:pt x="251" y="217"/>
                </a:lnTo>
                <a:lnTo>
                  <a:pt x="253" y="208"/>
                </a:lnTo>
                <a:lnTo>
                  <a:pt x="252" y="197"/>
                </a:lnTo>
                <a:lnTo>
                  <a:pt x="249" y="187"/>
                </a:lnTo>
                <a:lnTo>
                  <a:pt x="244" y="179"/>
                </a:lnTo>
                <a:lnTo>
                  <a:pt x="235" y="172"/>
                </a:lnTo>
                <a:lnTo>
                  <a:pt x="242" y="168"/>
                </a:lnTo>
                <a:lnTo>
                  <a:pt x="246" y="163"/>
                </a:lnTo>
                <a:lnTo>
                  <a:pt x="247" y="156"/>
                </a:lnTo>
                <a:lnTo>
                  <a:pt x="247" y="150"/>
                </a:lnTo>
                <a:lnTo>
                  <a:pt x="245" y="143"/>
                </a:lnTo>
                <a:lnTo>
                  <a:pt x="241" y="138"/>
                </a:lnTo>
                <a:lnTo>
                  <a:pt x="234" y="134"/>
                </a:lnTo>
                <a:lnTo>
                  <a:pt x="227" y="132"/>
                </a:lnTo>
                <a:lnTo>
                  <a:pt x="232" y="126"/>
                </a:lnTo>
                <a:lnTo>
                  <a:pt x="234" y="119"/>
                </a:lnTo>
                <a:lnTo>
                  <a:pt x="234" y="113"/>
                </a:lnTo>
                <a:lnTo>
                  <a:pt x="232" y="105"/>
                </a:lnTo>
                <a:lnTo>
                  <a:pt x="228" y="100"/>
                </a:lnTo>
                <a:lnTo>
                  <a:pt x="223" y="95"/>
                </a:lnTo>
                <a:lnTo>
                  <a:pt x="216" y="91"/>
                </a:lnTo>
                <a:lnTo>
                  <a:pt x="207" y="90"/>
                </a:lnTo>
                <a:lnTo>
                  <a:pt x="207" y="99"/>
                </a:lnTo>
                <a:lnTo>
                  <a:pt x="204" y="106"/>
                </a:lnTo>
                <a:lnTo>
                  <a:pt x="201" y="112"/>
                </a:lnTo>
                <a:lnTo>
                  <a:pt x="196" y="115"/>
                </a:lnTo>
                <a:lnTo>
                  <a:pt x="189" y="117"/>
                </a:lnTo>
                <a:lnTo>
                  <a:pt x="183" y="118"/>
                </a:lnTo>
                <a:lnTo>
                  <a:pt x="170" y="115"/>
                </a:lnTo>
                <a:lnTo>
                  <a:pt x="157" y="106"/>
                </a:lnTo>
                <a:lnTo>
                  <a:pt x="153" y="100"/>
                </a:lnTo>
                <a:lnTo>
                  <a:pt x="149" y="94"/>
                </a:lnTo>
                <a:lnTo>
                  <a:pt x="148" y="85"/>
                </a:lnTo>
                <a:lnTo>
                  <a:pt x="148" y="75"/>
                </a:lnTo>
                <a:lnTo>
                  <a:pt x="150" y="64"/>
                </a:lnTo>
                <a:lnTo>
                  <a:pt x="155" y="54"/>
                </a:lnTo>
                <a:lnTo>
                  <a:pt x="159" y="46"/>
                </a:lnTo>
                <a:lnTo>
                  <a:pt x="166" y="40"/>
                </a:lnTo>
                <a:lnTo>
                  <a:pt x="173" y="34"/>
                </a:lnTo>
                <a:lnTo>
                  <a:pt x="181" y="31"/>
                </a:lnTo>
                <a:lnTo>
                  <a:pt x="191" y="29"/>
                </a:lnTo>
                <a:lnTo>
                  <a:pt x="201" y="29"/>
                </a:lnTo>
                <a:lnTo>
                  <a:pt x="211" y="32"/>
                </a:lnTo>
                <a:lnTo>
                  <a:pt x="223" y="38"/>
                </a:lnTo>
                <a:lnTo>
                  <a:pt x="235" y="46"/>
                </a:lnTo>
                <a:lnTo>
                  <a:pt x="248" y="58"/>
                </a:lnTo>
                <a:lnTo>
                  <a:pt x="250" y="61"/>
                </a:lnTo>
                <a:lnTo>
                  <a:pt x="252" y="64"/>
                </a:lnTo>
                <a:lnTo>
                  <a:pt x="256" y="72"/>
                </a:lnTo>
                <a:lnTo>
                  <a:pt x="259" y="83"/>
                </a:lnTo>
                <a:lnTo>
                  <a:pt x="262" y="95"/>
                </a:lnTo>
                <a:lnTo>
                  <a:pt x="265" y="110"/>
                </a:lnTo>
                <a:lnTo>
                  <a:pt x="267" y="142"/>
                </a:lnTo>
                <a:lnTo>
                  <a:pt x="267" y="177"/>
                </a:lnTo>
                <a:lnTo>
                  <a:pt x="269" y="277"/>
                </a:lnTo>
                <a:lnTo>
                  <a:pt x="170" y="275"/>
                </a:lnTo>
                <a:lnTo>
                  <a:pt x="171" y="275"/>
                </a:lnTo>
                <a:lnTo>
                  <a:pt x="137" y="275"/>
                </a:lnTo>
                <a:lnTo>
                  <a:pt x="106" y="272"/>
                </a:lnTo>
                <a:lnTo>
                  <a:pt x="92" y="271"/>
                </a:lnTo>
                <a:lnTo>
                  <a:pt x="80" y="268"/>
                </a:lnTo>
                <a:lnTo>
                  <a:pt x="71" y="265"/>
                </a:lnTo>
                <a:lnTo>
                  <a:pt x="63" y="261"/>
                </a:lnTo>
                <a:lnTo>
                  <a:pt x="57" y="255"/>
                </a:lnTo>
                <a:lnTo>
                  <a:pt x="45" y="242"/>
                </a:lnTo>
                <a:lnTo>
                  <a:pt x="36" y="229"/>
                </a:lnTo>
                <a:lnTo>
                  <a:pt x="31" y="217"/>
                </a:lnTo>
                <a:lnTo>
                  <a:pt x="29" y="207"/>
                </a:lnTo>
                <a:lnTo>
                  <a:pt x="29" y="197"/>
                </a:lnTo>
                <a:lnTo>
                  <a:pt x="30" y="187"/>
                </a:lnTo>
                <a:lnTo>
                  <a:pt x="34" y="179"/>
                </a:lnTo>
                <a:lnTo>
                  <a:pt x="39" y="171"/>
                </a:lnTo>
                <a:lnTo>
                  <a:pt x="52" y="159"/>
                </a:lnTo>
                <a:lnTo>
                  <a:pt x="63" y="154"/>
                </a:lnTo>
                <a:lnTo>
                  <a:pt x="73" y="152"/>
                </a:lnTo>
                <a:lnTo>
                  <a:pt x="82" y="152"/>
                </a:lnTo>
                <a:lnTo>
                  <a:pt x="90" y="153"/>
                </a:lnTo>
                <a:lnTo>
                  <a:pt x="98" y="157"/>
                </a:lnTo>
                <a:lnTo>
                  <a:pt x="104" y="161"/>
                </a:lnTo>
                <a:lnTo>
                  <a:pt x="112" y="174"/>
                </a:lnTo>
                <a:lnTo>
                  <a:pt x="114" y="188"/>
                </a:lnTo>
                <a:lnTo>
                  <a:pt x="114" y="195"/>
                </a:lnTo>
                <a:lnTo>
                  <a:pt x="112" y="201"/>
                </a:lnTo>
                <a:lnTo>
                  <a:pt x="108" y="207"/>
                </a:lnTo>
                <a:lnTo>
                  <a:pt x="103" y="210"/>
                </a:lnTo>
                <a:lnTo>
                  <a:pt x="96" y="213"/>
                </a:lnTo>
                <a:lnTo>
                  <a:pt x="87" y="213"/>
                </a:lnTo>
                <a:lnTo>
                  <a:pt x="88" y="222"/>
                </a:lnTo>
                <a:lnTo>
                  <a:pt x="91" y="229"/>
                </a:lnTo>
                <a:lnTo>
                  <a:pt x="97" y="235"/>
                </a:lnTo>
                <a:lnTo>
                  <a:pt x="103" y="239"/>
                </a:lnTo>
                <a:lnTo>
                  <a:pt x="109" y="241"/>
                </a:lnTo>
                <a:lnTo>
                  <a:pt x="116" y="241"/>
                </a:lnTo>
                <a:lnTo>
                  <a:pt x="123" y="239"/>
                </a:lnTo>
                <a:lnTo>
                  <a:pt x="129" y="234"/>
                </a:lnTo>
                <a:lnTo>
                  <a:pt x="131" y="241"/>
                </a:lnTo>
                <a:lnTo>
                  <a:pt x="134" y="248"/>
                </a:lnTo>
                <a:lnTo>
                  <a:pt x="139" y="252"/>
                </a:lnTo>
                <a:lnTo>
                  <a:pt x="145" y="254"/>
                </a:lnTo>
                <a:lnTo>
                  <a:pt x="151" y="255"/>
                </a:lnTo>
                <a:lnTo>
                  <a:pt x="157" y="253"/>
                </a:lnTo>
                <a:lnTo>
                  <a:pt x="162" y="249"/>
                </a:lnTo>
                <a:lnTo>
                  <a:pt x="166" y="242"/>
                </a:lnTo>
                <a:lnTo>
                  <a:pt x="172" y="251"/>
                </a:lnTo>
                <a:lnTo>
                  <a:pt x="180" y="256"/>
                </a:lnTo>
                <a:lnTo>
                  <a:pt x="191" y="260"/>
                </a:lnTo>
                <a:lnTo>
                  <a:pt x="201" y="261"/>
                </a:lnTo>
                <a:lnTo>
                  <a:pt x="211" y="258"/>
                </a:lnTo>
                <a:lnTo>
                  <a:pt x="221" y="254"/>
                </a:lnTo>
                <a:lnTo>
                  <a:pt x="228" y="248"/>
                </a:lnTo>
                <a:lnTo>
                  <a:pt x="232" y="239"/>
                </a:lnTo>
                <a:lnTo>
                  <a:pt x="222" y="241"/>
                </a:lnTo>
                <a:lnTo>
                  <a:pt x="211" y="240"/>
                </a:lnTo>
                <a:lnTo>
                  <a:pt x="201" y="237"/>
                </a:lnTo>
                <a:lnTo>
                  <a:pt x="192" y="230"/>
                </a:lnTo>
                <a:lnTo>
                  <a:pt x="182" y="223"/>
                </a:lnTo>
                <a:lnTo>
                  <a:pt x="175" y="212"/>
                </a:lnTo>
                <a:lnTo>
                  <a:pt x="169" y="200"/>
                </a:lnTo>
                <a:lnTo>
                  <a:pt x="163" y="186"/>
                </a:lnTo>
                <a:lnTo>
                  <a:pt x="155" y="167"/>
                </a:lnTo>
                <a:lnTo>
                  <a:pt x="143" y="150"/>
                </a:lnTo>
                <a:lnTo>
                  <a:pt x="127" y="136"/>
                </a:lnTo>
                <a:lnTo>
                  <a:pt x="109" y="125"/>
                </a:lnTo>
                <a:lnTo>
                  <a:pt x="89" y="119"/>
                </a:lnTo>
                <a:lnTo>
                  <a:pt x="70" y="119"/>
                </a:lnTo>
                <a:lnTo>
                  <a:pt x="59" y="122"/>
                </a:lnTo>
                <a:lnTo>
                  <a:pt x="50" y="125"/>
                </a:lnTo>
                <a:lnTo>
                  <a:pt x="40" y="130"/>
                </a:lnTo>
                <a:lnTo>
                  <a:pt x="31" y="138"/>
                </a:lnTo>
                <a:lnTo>
                  <a:pt x="18" y="152"/>
                </a:lnTo>
                <a:lnTo>
                  <a:pt x="9" y="166"/>
                </a:lnTo>
                <a:lnTo>
                  <a:pt x="3" y="180"/>
                </a:lnTo>
                <a:lnTo>
                  <a:pt x="0" y="195"/>
                </a:lnTo>
                <a:lnTo>
                  <a:pt x="0" y="210"/>
                </a:lnTo>
                <a:lnTo>
                  <a:pt x="3" y="225"/>
                </a:lnTo>
                <a:lnTo>
                  <a:pt x="8" y="239"/>
                </a:lnTo>
                <a:lnTo>
                  <a:pt x="15" y="253"/>
                </a:lnTo>
                <a:lnTo>
                  <a:pt x="25" y="267"/>
                </a:lnTo>
                <a:lnTo>
                  <a:pt x="35" y="279"/>
                </a:lnTo>
                <a:lnTo>
                  <a:pt x="39" y="283"/>
                </a:lnTo>
                <a:lnTo>
                  <a:pt x="49" y="290"/>
                </a:lnTo>
                <a:lnTo>
                  <a:pt x="61" y="296"/>
                </a:lnTo>
                <a:lnTo>
                  <a:pt x="76" y="300"/>
                </a:lnTo>
                <a:lnTo>
                  <a:pt x="92" y="304"/>
                </a:lnTo>
                <a:lnTo>
                  <a:pt x="129" y="307"/>
                </a:lnTo>
                <a:lnTo>
                  <a:pt x="169" y="308"/>
                </a:lnTo>
                <a:lnTo>
                  <a:pt x="169" y="307"/>
                </a:lnTo>
                <a:lnTo>
                  <a:pt x="298" y="308"/>
                </a:lnTo>
                <a:lnTo>
                  <a:pt x="298" y="174"/>
                </a:lnTo>
                <a:lnTo>
                  <a:pt x="299" y="174"/>
                </a:lnTo>
                <a:lnTo>
                  <a:pt x="298" y="133"/>
                </a:lnTo>
                <a:lnTo>
                  <a:pt x="295" y="95"/>
                </a:lnTo>
                <a:lnTo>
                  <a:pt x="292" y="78"/>
                </a:lnTo>
                <a:lnTo>
                  <a:pt x="288" y="63"/>
                </a:lnTo>
                <a:lnTo>
                  <a:pt x="281" y="50"/>
                </a:lnTo>
                <a:lnTo>
                  <a:pt x="275" y="41"/>
                </a:lnTo>
                <a:lnTo>
                  <a:pt x="271" y="36"/>
                </a:lnTo>
                <a:lnTo>
                  <a:pt x="259" y="26"/>
                </a:lnTo>
                <a:lnTo>
                  <a:pt x="246" y="16"/>
                </a:lnTo>
                <a:lnTo>
                  <a:pt x="246" y="15"/>
                </a:lnTo>
                <a:lnTo>
                  <a:pt x="246" y="16"/>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1" name="Freeform 7"/>
          <xdr:cNvSpPr>
            <a:spLocks/>
          </xdr:cNvSpPr>
        </xdr:nvSpPr>
        <xdr:spPr bwMode="auto">
          <a:xfrm>
            <a:off x="18640" y="567"/>
            <a:ext cx="43" cy="28"/>
          </a:xfrm>
          <a:custGeom>
            <a:avLst/>
            <a:gdLst>
              <a:gd name="T0" fmla="*/ 80 w 299"/>
              <a:gd name="T1" fmla="*/ 3 h 308"/>
              <a:gd name="T2" fmla="*/ 123 w 299"/>
              <a:gd name="T3" fmla="*/ 2 h 308"/>
              <a:gd name="T4" fmla="*/ 164 w 299"/>
              <a:gd name="T5" fmla="*/ 31 h 308"/>
              <a:gd name="T6" fmla="*/ 179 w 299"/>
              <a:gd name="T7" fmla="*/ 60 h 308"/>
              <a:gd name="T8" fmla="*/ 176 w 299"/>
              <a:gd name="T9" fmla="*/ 112 h 308"/>
              <a:gd name="T10" fmla="*/ 137 w 299"/>
              <a:gd name="T11" fmla="*/ 159 h 308"/>
              <a:gd name="T12" fmla="*/ 93 w 299"/>
              <a:gd name="T13" fmla="*/ 181 h 308"/>
              <a:gd name="T14" fmla="*/ 68 w 299"/>
              <a:gd name="T15" fmla="*/ 208 h 308"/>
              <a:gd name="T16" fmla="*/ 66 w 299"/>
              <a:gd name="T17" fmla="*/ 239 h 308"/>
              <a:gd name="T18" fmla="*/ 47 w 299"/>
              <a:gd name="T19" fmla="*/ 217 h 308"/>
              <a:gd name="T20" fmla="*/ 49 w 299"/>
              <a:gd name="T21" fmla="*/ 187 h 308"/>
              <a:gd name="T22" fmla="*/ 56 w 299"/>
              <a:gd name="T23" fmla="*/ 168 h 308"/>
              <a:gd name="T24" fmla="*/ 51 w 299"/>
              <a:gd name="T25" fmla="*/ 150 h 308"/>
              <a:gd name="T26" fmla="*/ 64 w 299"/>
              <a:gd name="T27" fmla="*/ 134 h 308"/>
              <a:gd name="T28" fmla="*/ 64 w 299"/>
              <a:gd name="T29" fmla="*/ 119 h 308"/>
              <a:gd name="T30" fmla="*/ 70 w 299"/>
              <a:gd name="T31" fmla="*/ 100 h 308"/>
              <a:gd name="T32" fmla="*/ 92 w 299"/>
              <a:gd name="T33" fmla="*/ 90 h 308"/>
              <a:gd name="T34" fmla="*/ 98 w 299"/>
              <a:gd name="T35" fmla="*/ 112 h 308"/>
              <a:gd name="T36" fmla="*/ 116 w 299"/>
              <a:gd name="T37" fmla="*/ 118 h 308"/>
              <a:gd name="T38" fmla="*/ 146 w 299"/>
              <a:gd name="T39" fmla="*/ 100 h 308"/>
              <a:gd name="T40" fmla="*/ 151 w 299"/>
              <a:gd name="T41" fmla="*/ 75 h 308"/>
              <a:gd name="T42" fmla="*/ 139 w 299"/>
              <a:gd name="T43" fmla="*/ 46 h 308"/>
              <a:gd name="T44" fmla="*/ 117 w 299"/>
              <a:gd name="T45" fmla="*/ 31 h 308"/>
              <a:gd name="T46" fmla="*/ 87 w 299"/>
              <a:gd name="T47" fmla="*/ 32 h 308"/>
              <a:gd name="T48" fmla="*/ 51 w 299"/>
              <a:gd name="T49" fmla="*/ 58 h 308"/>
              <a:gd name="T50" fmla="*/ 42 w 299"/>
              <a:gd name="T51" fmla="*/ 72 h 308"/>
              <a:gd name="T52" fmla="*/ 33 w 299"/>
              <a:gd name="T53" fmla="*/ 110 h 308"/>
              <a:gd name="T54" fmla="*/ 28 w 299"/>
              <a:gd name="T55" fmla="*/ 277 h 308"/>
              <a:gd name="T56" fmla="*/ 192 w 299"/>
              <a:gd name="T57" fmla="*/ 272 h 308"/>
              <a:gd name="T58" fmla="*/ 228 w 299"/>
              <a:gd name="T59" fmla="*/ 265 h 308"/>
              <a:gd name="T60" fmla="*/ 255 w 299"/>
              <a:gd name="T61" fmla="*/ 242 h 308"/>
              <a:gd name="T62" fmla="*/ 270 w 299"/>
              <a:gd name="T63" fmla="*/ 207 h 308"/>
              <a:gd name="T64" fmla="*/ 265 w 299"/>
              <a:gd name="T65" fmla="*/ 179 h 308"/>
              <a:gd name="T66" fmla="*/ 236 w 299"/>
              <a:gd name="T67" fmla="*/ 154 h 308"/>
              <a:gd name="T68" fmla="*/ 208 w 299"/>
              <a:gd name="T69" fmla="*/ 153 h 308"/>
              <a:gd name="T70" fmla="*/ 187 w 299"/>
              <a:gd name="T71" fmla="*/ 174 h 308"/>
              <a:gd name="T72" fmla="*/ 186 w 299"/>
              <a:gd name="T73" fmla="*/ 201 h 308"/>
              <a:gd name="T74" fmla="*/ 202 w 299"/>
              <a:gd name="T75" fmla="*/ 213 h 308"/>
              <a:gd name="T76" fmla="*/ 207 w 299"/>
              <a:gd name="T77" fmla="*/ 229 h 308"/>
              <a:gd name="T78" fmla="*/ 189 w 299"/>
              <a:gd name="T79" fmla="*/ 241 h 308"/>
              <a:gd name="T80" fmla="*/ 169 w 299"/>
              <a:gd name="T81" fmla="*/ 234 h 308"/>
              <a:gd name="T82" fmla="*/ 160 w 299"/>
              <a:gd name="T83" fmla="*/ 252 h 308"/>
              <a:gd name="T84" fmla="*/ 142 w 299"/>
              <a:gd name="T85" fmla="*/ 253 h 308"/>
              <a:gd name="T86" fmla="*/ 126 w 299"/>
              <a:gd name="T87" fmla="*/ 251 h 308"/>
              <a:gd name="T88" fmla="*/ 98 w 299"/>
              <a:gd name="T89" fmla="*/ 261 h 308"/>
              <a:gd name="T90" fmla="*/ 71 w 299"/>
              <a:gd name="T91" fmla="*/ 248 h 308"/>
              <a:gd name="T92" fmla="*/ 87 w 299"/>
              <a:gd name="T93" fmla="*/ 240 h 308"/>
              <a:gd name="T94" fmla="*/ 116 w 299"/>
              <a:gd name="T95" fmla="*/ 223 h 308"/>
              <a:gd name="T96" fmla="*/ 137 w 299"/>
              <a:gd name="T97" fmla="*/ 186 h 308"/>
              <a:gd name="T98" fmla="*/ 172 w 299"/>
              <a:gd name="T99" fmla="*/ 136 h 308"/>
              <a:gd name="T100" fmla="*/ 229 w 299"/>
              <a:gd name="T101" fmla="*/ 119 h 308"/>
              <a:gd name="T102" fmla="*/ 260 w 299"/>
              <a:gd name="T103" fmla="*/ 130 h 308"/>
              <a:gd name="T104" fmla="*/ 291 w 299"/>
              <a:gd name="T105" fmla="*/ 166 h 308"/>
              <a:gd name="T106" fmla="*/ 299 w 299"/>
              <a:gd name="T107" fmla="*/ 210 h 308"/>
              <a:gd name="T108" fmla="*/ 284 w 299"/>
              <a:gd name="T109" fmla="*/ 253 h 308"/>
              <a:gd name="T110" fmla="*/ 260 w 299"/>
              <a:gd name="T111" fmla="*/ 283 h 308"/>
              <a:gd name="T112" fmla="*/ 222 w 299"/>
              <a:gd name="T113" fmla="*/ 300 h 308"/>
              <a:gd name="T114" fmla="*/ 130 w 299"/>
              <a:gd name="T115" fmla="*/ 308 h 308"/>
              <a:gd name="T116" fmla="*/ 0 w 299"/>
              <a:gd name="T117" fmla="*/ 174 h 308"/>
              <a:gd name="T118" fmla="*/ 5 w 299"/>
              <a:gd name="T119" fmla="*/ 95 h 308"/>
              <a:gd name="T120" fmla="*/ 18 w 299"/>
              <a:gd name="T121" fmla="*/ 50 h 308"/>
              <a:gd name="T122" fmla="*/ 52 w 299"/>
              <a:gd name="T123" fmla="*/ 16 h 30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 ang="0">
                <a:pos x="T76" y="T77"/>
              </a:cxn>
              <a:cxn ang="0">
                <a:pos x="T78" y="T79"/>
              </a:cxn>
              <a:cxn ang="0">
                <a:pos x="T80" y="T81"/>
              </a:cxn>
              <a:cxn ang="0">
                <a:pos x="T82" y="T83"/>
              </a:cxn>
              <a:cxn ang="0">
                <a:pos x="T84" y="T85"/>
              </a:cxn>
              <a:cxn ang="0">
                <a:pos x="T86" y="T87"/>
              </a:cxn>
              <a:cxn ang="0">
                <a:pos x="T88" y="T89"/>
              </a:cxn>
              <a:cxn ang="0">
                <a:pos x="T90" y="T91"/>
              </a:cxn>
              <a:cxn ang="0">
                <a:pos x="T92" y="T93"/>
              </a:cxn>
              <a:cxn ang="0">
                <a:pos x="T94" y="T95"/>
              </a:cxn>
              <a:cxn ang="0">
                <a:pos x="T96" y="T97"/>
              </a:cxn>
              <a:cxn ang="0">
                <a:pos x="T98" y="T99"/>
              </a:cxn>
              <a:cxn ang="0">
                <a:pos x="T100" y="T101"/>
              </a:cxn>
              <a:cxn ang="0">
                <a:pos x="T102" y="T103"/>
              </a:cxn>
              <a:cxn ang="0">
                <a:pos x="T104" y="T105"/>
              </a:cxn>
              <a:cxn ang="0">
                <a:pos x="T106" y="T107"/>
              </a:cxn>
              <a:cxn ang="0">
                <a:pos x="T108" y="T109"/>
              </a:cxn>
              <a:cxn ang="0">
                <a:pos x="T110" y="T111"/>
              </a:cxn>
              <a:cxn ang="0">
                <a:pos x="T112" y="T113"/>
              </a:cxn>
              <a:cxn ang="0">
                <a:pos x="T114" y="T115"/>
              </a:cxn>
              <a:cxn ang="0">
                <a:pos x="T116" y="T117"/>
              </a:cxn>
              <a:cxn ang="0">
                <a:pos x="T118" y="T119"/>
              </a:cxn>
              <a:cxn ang="0">
                <a:pos x="T120" y="T121"/>
              </a:cxn>
              <a:cxn ang="0">
                <a:pos x="T122" y="T123"/>
              </a:cxn>
            </a:cxnLst>
            <a:rect l="0" t="0" r="r" b="b"/>
            <a:pathLst>
              <a:path w="299" h="308">
                <a:moveTo>
                  <a:pt x="52" y="16"/>
                </a:moveTo>
                <a:lnTo>
                  <a:pt x="66" y="8"/>
                </a:lnTo>
                <a:lnTo>
                  <a:pt x="80" y="3"/>
                </a:lnTo>
                <a:lnTo>
                  <a:pt x="94" y="0"/>
                </a:lnTo>
                <a:lnTo>
                  <a:pt x="109" y="0"/>
                </a:lnTo>
                <a:lnTo>
                  <a:pt x="123" y="2"/>
                </a:lnTo>
                <a:lnTo>
                  <a:pt x="138" y="8"/>
                </a:lnTo>
                <a:lnTo>
                  <a:pt x="151" y="18"/>
                </a:lnTo>
                <a:lnTo>
                  <a:pt x="164" y="31"/>
                </a:lnTo>
                <a:lnTo>
                  <a:pt x="171" y="41"/>
                </a:lnTo>
                <a:lnTo>
                  <a:pt x="176" y="50"/>
                </a:lnTo>
                <a:lnTo>
                  <a:pt x="179" y="60"/>
                </a:lnTo>
                <a:lnTo>
                  <a:pt x="182" y="71"/>
                </a:lnTo>
                <a:lnTo>
                  <a:pt x="182" y="91"/>
                </a:lnTo>
                <a:lnTo>
                  <a:pt x="176" y="112"/>
                </a:lnTo>
                <a:lnTo>
                  <a:pt x="166" y="130"/>
                </a:lnTo>
                <a:lnTo>
                  <a:pt x="152" y="146"/>
                </a:lnTo>
                <a:lnTo>
                  <a:pt x="137" y="159"/>
                </a:lnTo>
                <a:lnTo>
                  <a:pt x="118" y="168"/>
                </a:lnTo>
                <a:lnTo>
                  <a:pt x="104" y="173"/>
                </a:lnTo>
                <a:lnTo>
                  <a:pt x="93" y="181"/>
                </a:lnTo>
                <a:lnTo>
                  <a:pt x="82" y="188"/>
                </a:lnTo>
                <a:lnTo>
                  <a:pt x="74" y="198"/>
                </a:lnTo>
                <a:lnTo>
                  <a:pt x="68" y="208"/>
                </a:lnTo>
                <a:lnTo>
                  <a:pt x="65" y="217"/>
                </a:lnTo>
                <a:lnTo>
                  <a:pt x="64" y="228"/>
                </a:lnTo>
                <a:lnTo>
                  <a:pt x="66" y="239"/>
                </a:lnTo>
                <a:lnTo>
                  <a:pt x="57" y="235"/>
                </a:lnTo>
                <a:lnTo>
                  <a:pt x="51" y="227"/>
                </a:lnTo>
                <a:lnTo>
                  <a:pt x="47" y="217"/>
                </a:lnTo>
                <a:lnTo>
                  <a:pt x="46" y="208"/>
                </a:lnTo>
                <a:lnTo>
                  <a:pt x="46" y="197"/>
                </a:lnTo>
                <a:lnTo>
                  <a:pt x="49" y="187"/>
                </a:lnTo>
                <a:lnTo>
                  <a:pt x="55" y="179"/>
                </a:lnTo>
                <a:lnTo>
                  <a:pt x="63" y="172"/>
                </a:lnTo>
                <a:lnTo>
                  <a:pt x="56" y="168"/>
                </a:lnTo>
                <a:lnTo>
                  <a:pt x="53" y="163"/>
                </a:lnTo>
                <a:lnTo>
                  <a:pt x="51" y="156"/>
                </a:lnTo>
                <a:lnTo>
                  <a:pt x="51" y="150"/>
                </a:lnTo>
                <a:lnTo>
                  <a:pt x="53" y="143"/>
                </a:lnTo>
                <a:lnTo>
                  <a:pt x="57" y="138"/>
                </a:lnTo>
                <a:lnTo>
                  <a:pt x="64" y="134"/>
                </a:lnTo>
                <a:lnTo>
                  <a:pt x="71" y="132"/>
                </a:lnTo>
                <a:lnTo>
                  <a:pt x="66" y="126"/>
                </a:lnTo>
                <a:lnTo>
                  <a:pt x="64" y="119"/>
                </a:lnTo>
                <a:lnTo>
                  <a:pt x="64" y="113"/>
                </a:lnTo>
                <a:lnTo>
                  <a:pt x="66" y="105"/>
                </a:lnTo>
                <a:lnTo>
                  <a:pt x="70" y="100"/>
                </a:lnTo>
                <a:lnTo>
                  <a:pt x="76" y="95"/>
                </a:lnTo>
                <a:lnTo>
                  <a:pt x="83" y="91"/>
                </a:lnTo>
                <a:lnTo>
                  <a:pt x="92" y="90"/>
                </a:lnTo>
                <a:lnTo>
                  <a:pt x="92" y="99"/>
                </a:lnTo>
                <a:lnTo>
                  <a:pt x="95" y="106"/>
                </a:lnTo>
                <a:lnTo>
                  <a:pt x="98" y="112"/>
                </a:lnTo>
                <a:lnTo>
                  <a:pt x="103" y="115"/>
                </a:lnTo>
                <a:lnTo>
                  <a:pt x="110" y="117"/>
                </a:lnTo>
                <a:lnTo>
                  <a:pt x="116" y="118"/>
                </a:lnTo>
                <a:lnTo>
                  <a:pt x="129" y="115"/>
                </a:lnTo>
                <a:lnTo>
                  <a:pt x="142" y="106"/>
                </a:lnTo>
                <a:lnTo>
                  <a:pt x="146" y="100"/>
                </a:lnTo>
                <a:lnTo>
                  <a:pt x="150" y="94"/>
                </a:lnTo>
                <a:lnTo>
                  <a:pt x="151" y="85"/>
                </a:lnTo>
                <a:lnTo>
                  <a:pt x="151" y="75"/>
                </a:lnTo>
                <a:lnTo>
                  <a:pt x="149" y="64"/>
                </a:lnTo>
                <a:lnTo>
                  <a:pt x="144" y="54"/>
                </a:lnTo>
                <a:lnTo>
                  <a:pt x="139" y="46"/>
                </a:lnTo>
                <a:lnTo>
                  <a:pt x="132" y="40"/>
                </a:lnTo>
                <a:lnTo>
                  <a:pt x="125" y="34"/>
                </a:lnTo>
                <a:lnTo>
                  <a:pt x="117" y="31"/>
                </a:lnTo>
                <a:lnTo>
                  <a:pt x="107" y="29"/>
                </a:lnTo>
                <a:lnTo>
                  <a:pt x="97" y="29"/>
                </a:lnTo>
                <a:lnTo>
                  <a:pt x="87" y="32"/>
                </a:lnTo>
                <a:lnTo>
                  <a:pt x="75" y="38"/>
                </a:lnTo>
                <a:lnTo>
                  <a:pt x="64" y="46"/>
                </a:lnTo>
                <a:lnTo>
                  <a:pt x="51" y="58"/>
                </a:lnTo>
                <a:lnTo>
                  <a:pt x="49" y="61"/>
                </a:lnTo>
                <a:lnTo>
                  <a:pt x="46" y="64"/>
                </a:lnTo>
                <a:lnTo>
                  <a:pt x="42" y="72"/>
                </a:lnTo>
                <a:lnTo>
                  <a:pt x="39" y="83"/>
                </a:lnTo>
                <a:lnTo>
                  <a:pt x="36" y="95"/>
                </a:lnTo>
                <a:lnTo>
                  <a:pt x="33" y="110"/>
                </a:lnTo>
                <a:lnTo>
                  <a:pt x="31" y="142"/>
                </a:lnTo>
                <a:lnTo>
                  <a:pt x="31" y="177"/>
                </a:lnTo>
                <a:lnTo>
                  <a:pt x="28" y="277"/>
                </a:lnTo>
                <a:lnTo>
                  <a:pt x="127" y="275"/>
                </a:lnTo>
                <a:lnTo>
                  <a:pt x="161" y="275"/>
                </a:lnTo>
                <a:lnTo>
                  <a:pt x="192" y="272"/>
                </a:lnTo>
                <a:lnTo>
                  <a:pt x="206" y="271"/>
                </a:lnTo>
                <a:lnTo>
                  <a:pt x="218" y="268"/>
                </a:lnTo>
                <a:lnTo>
                  <a:pt x="228" y="265"/>
                </a:lnTo>
                <a:lnTo>
                  <a:pt x="236" y="261"/>
                </a:lnTo>
                <a:lnTo>
                  <a:pt x="242" y="255"/>
                </a:lnTo>
                <a:lnTo>
                  <a:pt x="255" y="242"/>
                </a:lnTo>
                <a:lnTo>
                  <a:pt x="263" y="229"/>
                </a:lnTo>
                <a:lnTo>
                  <a:pt x="268" y="217"/>
                </a:lnTo>
                <a:lnTo>
                  <a:pt x="270" y="207"/>
                </a:lnTo>
                <a:lnTo>
                  <a:pt x="271" y="197"/>
                </a:lnTo>
                <a:lnTo>
                  <a:pt x="269" y="187"/>
                </a:lnTo>
                <a:lnTo>
                  <a:pt x="265" y="179"/>
                </a:lnTo>
                <a:lnTo>
                  <a:pt x="260" y="171"/>
                </a:lnTo>
                <a:lnTo>
                  <a:pt x="246" y="159"/>
                </a:lnTo>
                <a:lnTo>
                  <a:pt x="236" y="154"/>
                </a:lnTo>
                <a:lnTo>
                  <a:pt x="225" y="152"/>
                </a:lnTo>
                <a:lnTo>
                  <a:pt x="216" y="152"/>
                </a:lnTo>
                <a:lnTo>
                  <a:pt x="208" y="153"/>
                </a:lnTo>
                <a:lnTo>
                  <a:pt x="201" y="157"/>
                </a:lnTo>
                <a:lnTo>
                  <a:pt x="195" y="161"/>
                </a:lnTo>
                <a:lnTo>
                  <a:pt x="187" y="174"/>
                </a:lnTo>
                <a:lnTo>
                  <a:pt x="184" y="188"/>
                </a:lnTo>
                <a:lnTo>
                  <a:pt x="184" y="195"/>
                </a:lnTo>
                <a:lnTo>
                  <a:pt x="186" y="201"/>
                </a:lnTo>
                <a:lnTo>
                  <a:pt x="190" y="207"/>
                </a:lnTo>
                <a:lnTo>
                  <a:pt x="195" y="210"/>
                </a:lnTo>
                <a:lnTo>
                  <a:pt x="202" y="213"/>
                </a:lnTo>
                <a:lnTo>
                  <a:pt x="211" y="213"/>
                </a:lnTo>
                <a:lnTo>
                  <a:pt x="210" y="222"/>
                </a:lnTo>
                <a:lnTo>
                  <a:pt x="207" y="229"/>
                </a:lnTo>
                <a:lnTo>
                  <a:pt x="201" y="235"/>
                </a:lnTo>
                <a:lnTo>
                  <a:pt x="196" y="239"/>
                </a:lnTo>
                <a:lnTo>
                  <a:pt x="189" y="241"/>
                </a:lnTo>
                <a:lnTo>
                  <a:pt x="183" y="241"/>
                </a:lnTo>
                <a:lnTo>
                  <a:pt x="175" y="239"/>
                </a:lnTo>
                <a:lnTo>
                  <a:pt x="169" y="234"/>
                </a:lnTo>
                <a:lnTo>
                  <a:pt x="168" y="241"/>
                </a:lnTo>
                <a:lnTo>
                  <a:pt x="164" y="248"/>
                </a:lnTo>
                <a:lnTo>
                  <a:pt x="160" y="252"/>
                </a:lnTo>
                <a:lnTo>
                  <a:pt x="154" y="254"/>
                </a:lnTo>
                <a:lnTo>
                  <a:pt x="148" y="255"/>
                </a:lnTo>
                <a:lnTo>
                  <a:pt x="142" y="253"/>
                </a:lnTo>
                <a:lnTo>
                  <a:pt x="137" y="249"/>
                </a:lnTo>
                <a:lnTo>
                  <a:pt x="132" y="242"/>
                </a:lnTo>
                <a:lnTo>
                  <a:pt x="126" y="251"/>
                </a:lnTo>
                <a:lnTo>
                  <a:pt x="118" y="256"/>
                </a:lnTo>
                <a:lnTo>
                  <a:pt x="109" y="260"/>
                </a:lnTo>
                <a:lnTo>
                  <a:pt x="98" y="261"/>
                </a:lnTo>
                <a:lnTo>
                  <a:pt x="88" y="258"/>
                </a:lnTo>
                <a:lnTo>
                  <a:pt x="78" y="254"/>
                </a:lnTo>
                <a:lnTo>
                  <a:pt x="71" y="248"/>
                </a:lnTo>
                <a:lnTo>
                  <a:pt x="66" y="239"/>
                </a:lnTo>
                <a:lnTo>
                  <a:pt x="76" y="241"/>
                </a:lnTo>
                <a:lnTo>
                  <a:pt x="87" y="240"/>
                </a:lnTo>
                <a:lnTo>
                  <a:pt x="97" y="237"/>
                </a:lnTo>
                <a:lnTo>
                  <a:pt x="107" y="230"/>
                </a:lnTo>
                <a:lnTo>
                  <a:pt x="116" y="223"/>
                </a:lnTo>
                <a:lnTo>
                  <a:pt x="124" y="212"/>
                </a:lnTo>
                <a:lnTo>
                  <a:pt x="131" y="200"/>
                </a:lnTo>
                <a:lnTo>
                  <a:pt x="137" y="186"/>
                </a:lnTo>
                <a:lnTo>
                  <a:pt x="145" y="167"/>
                </a:lnTo>
                <a:lnTo>
                  <a:pt x="158" y="150"/>
                </a:lnTo>
                <a:lnTo>
                  <a:pt x="172" y="136"/>
                </a:lnTo>
                <a:lnTo>
                  <a:pt x="191" y="125"/>
                </a:lnTo>
                <a:lnTo>
                  <a:pt x="210" y="119"/>
                </a:lnTo>
                <a:lnTo>
                  <a:pt x="229" y="119"/>
                </a:lnTo>
                <a:lnTo>
                  <a:pt x="240" y="122"/>
                </a:lnTo>
                <a:lnTo>
                  <a:pt x="250" y="125"/>
                </a:lnTo>
                <a:lnTo>
                  <a:pt x="260" y="130"/>
                </a:lnTo>
                <a:lnTo>
                  <a:pt x="269" y="138"/>
                </a:lnTo>
                <a:lnTo>
                  <a:pt x="282" y="152"/>
                </a:lnTo>
                <a:lnTo>
                  <a:pt x="291" y="166"/>
                </a:lnTo>
                <a:lnTo>
                  <a:pt x="296" y="180"/>
                </a:lnTo>
                <a:lnTo>
                  <a:pt x="299" y="195"/>
                </a:lnTo>
                <a:lnTo>
                  <a:pt x="299" y="210"/>
                </a:lnTo>
                <a:lnTo>
                  <a:pt x="296" y="225"/>
                </a:lnTo>
                <a:lnTo>
                  <a:pt x="291" y="239"/>
                </a:lnTo>
                <a:lnTo>
                  <a:pt x="284" y="253"/>
                </a:lnTo>
                <a:lnTo>
                  <a:pt x="274" y="267"/>
                </a:lnTo>
                <a:lnTo>
                  <a:pt x="263" y="279"/>
                </a:lnTo>
                <a:lnTo>
                  <a:pt x="260" y="283"/>
                </a:lnTo>
                <a:lnTo>
                  <a:pt x="249" y="290"/>
                </a:lnTo>
                <a:lnTo>
                  <a:pt x="237" y="296"/>
                </a:lnTo>
                <a:lnTo>
                  <a:pt x="222" y="300"/>
                </a:lnTo>
                <a:lnTo>
                  <a:pt x="207" y="304"/>
                </a:lnTo>
                <a:lnTo>
                  <a:pt x="169" y="307"/>
                </a:lnTo>
                <a:lnTo>
                  <a:pt x="130" y="308"/>
                </a:lnTo>
                <a:lnTo>
                  <a:pt x="129" y="307"/>
                </a:lnTo>
                <a:lnTo>
                  <a:pt x="0" y="308"/>
                </a:lnTo>
                <a:lnTo>
                  <a:pt x="0" y="174"/>
                </a:lnTo>
                <a:lnTo>
                  <a:pt x="1" y="174"/>
                </a:lnTo>
                <a:lnTo>
                  <a:pt x="1" y="133"/>
                </a:lnTo>
                <a:lnTo>
                  <a:pt x="5" y="95"/>
                </a:lnTo>
                <a:lnTo>
                  <a:pt x="8" y="78"/>
                </a:lnTo>
                <a:lnTo>
                  <a:pt x="13" y="63"/>
                </a:lnTo>
                <a:lnTo>
                  <a:pt x="18" y="50"/>
                </a:lnTo>
                <a:lnTo>
                  <a:pt x="24" y="41"/>
                </a:lnTo>
                <a:lnTo>
                  <a:pt x="27" y="36"/>
                </a:lnTo>
                <a:lnTo>
                  <a:pt x="52" y="16"/>
                </a:lnTo>
                <a:lnTo>
                  <a:pt x="52" y="15"/>
                </a:lnTo>
                <a:lnTo>
                  <a:pt x="52" y="16"/>
                </a:lnTo>
                <a:close/>
              </a:path>
            </a:pathLst>
          </a:custGeom>
          <a:solidFill>
            <a:srgbClr val="B2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2" name="Freeform 8"/>
          <xdr:cNvSpPr>
            <a:spLocks/>
          </xdr:cNvSpPr>
        </xdr:nvSpPr>
        <xdr:spPr bwMode="auto">
          <a:xfrm>
            <a:off x="18921" y="349"/>
            <a:ext cx="243" cy="5"/>
          </a:xfrm>
          <a:custGeom>
            <a:avLst/>
            <a:gdLst>
              <a:gd name="T0" fmla="*/ 1683 w 1703"/>
              <a:gd name="T1" fmla="*/ 50 h 50"/>
              <a:gd name="T2" fmla="*/ 1676 w 1703"/>
              <a:gd name="T3" fmla="*/ 46 h 50"/>
              <a:gd name="T4" fmla="*/ 1666 w 1703"/>
              <a:gd name="T5" fmla="*/ 41 h 50"/>
              <a:gd name="T6" fmla="*/ 1654 w 1703"/>
              <a:gd name="T7" fmla="*/ 38 h 50"/>
              <a:gd name="T8" fmla="*/ 1640 w 1703"/>
              <a:gd name="T9" fmla="*/ 36 h 50"/>
              <a:gd name="T10" fmla="*/ 1608 w 1703"/>
              <a:gd name="T11" fmla="*/ 33 h 50"/>
              <a:gd name="T12" fmla="*/ 1574 w 1703"/>
              <a:gd name="T13" fmla="*/ 32 h 50"/>
              <a:gd name="T14" fmla="*/ 1573 w 1703"/>
              <a:gd name="T15" fmla="*/ 31 h 50"/>
              <a:gd name="T16" fmla="*/ 0 w 1703"/>
              <a:gd name="T17" fmla="*/ 31 h 50"/>
              <a:gd name="T18" fmla="*/ 0 w 1703"/>
              <a:gd name="T19" fmla="*/ 0 h 50"/>
              <a:gd name="T20" fmla="*/ 1576 w 1703"/>
              <a:gd name="T21" fmla="*/ 0 h 50"/>
              <a:gd name="T22" fmla="*/ 1614 w 1703"/>
              <a:gd name="T23" fmla="*/ 1 h 50"/>
              <a:gd name="T24" fmla="*/ 1651 w 1703"/>
              <a:gd name="T25" fmla="*/ 5 h 50"/>
              <a:gd name="T26" fmla="*/ 1667 w 1703"/>
              <a:gd name="T27" fmla="*/ 8 h 50"/>
              <a:gd name="T28" fmla="*/ 1681 w 1703"/>
              <a:gd name="T29" fmla="*/ 12 h 50"/>
              <a:gd name="T30" fmla="*/ 1694 w 1703"/>
              <a:gd name="T31" fmla="*/ 18 h 50"/>
              <a:gd name="T32" fmla="*/ 1703 w 1703"/>
              <a:gd name="T33" fmla="*/ 24 h 50"/>
              <a:gd name="T34" fmla="*/ 1683 w 1703"/>
              <a:gd name="T35" fmla="*/ 5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703" h="50">
                <a:moveTo>
                  <a:pt x="1683" y="50"/>
                </a:moveTo>
                <a:lnTo>
                  <a:pt x="1676" y="46"/>
                </a:lnTo>
                <a:lnTo>
                  <a:pt x="1666" y="41"/>
                </a:lnTo>
                <a:lnTo>
                  <a:pt x="1654" y="38"/>
                </a:lnTo>
                <a:lnTo>
                  <a:pt x="1640" y="36"/>
                </a:lnTo>
                <a:lnTo>
                  <a:pt x="1608" y="33"/>
                </a:lnTo>
                <a:lnTo>
                  <a:pt x="1574" y="32"/>
                </a:lnTo>
                <a:lnTo>
                  <a:pt x="1573" y="31"/>
                </a:lnTo>
                <a:lnTo>
                  <a:pt x="0" y="31"/>
                </a:lnTo>
                <a:lnTo>
                  <a:pt x="0" y="0"/>
                </a:lnTo>
                <a:lnTo>
                  <a:pt x="1576" y="0"/>
                </a:lnTo>
                <a:lnTo>
                  <a:pt x="1614" y="1"/>
                </a:lnTo>
                <a:lnTo>
                  <a:pt x="1651" y="5"/>
                </a:lnTo>
                <a:lnTo>
                  <a:pt x="1667" y="8"/>
                </a:lnTo>
                <a:lnTo>
                  <a:pt x="1681" y="12"/>
                </a:lnTo>
                <a:lnTo>
                  <a:pt x="1694" y="18"/>
                </a:lnTo>
                <a:lnTo>
                  <a:pt x="1703" y="24"/>
                </a:lnTo>
                <a:lnTo>
                  <a:pt x="1683" y="5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3" name="Freeform 9"/>
          <xdr:cNvSpPr>
            <a:spLocks/>
          </xdr:cNvSpPr>
        </xdr:nvSpPr>
        <xdr:spPr bwMode="auto">
          <a:xfrm>
            <a:off x="19194" y="374"/>
            <a:ext cx="7" cy="98"/>
          </a:xfrm>
          <a:custGeom>
            <a:avLst/>
            <a:gdLst>
              <a:gd name="T0" fmla="*/ 0 w 48"/>
              <a:gd name="T1" fmla="*/ 21 h 1080"/>
              <a:gd name="T2" fmla="*/ 5 w 48"/>
              <a:gd name="T3" fmla="*/ 29 h 1080"/>
              <a:gd name="T4" fmla="*/ 8 w 48"/>
              <a:gd name="T5" fmla="*/ 39 h 1080"/>
              <a:gd name="T6" fmla="*/ 12 w 48"/>
              <a:gd name="T7" fmla="*/ 51 h 1080"/>
              <a:gd name="T8" fmla="*/ 14 w 48"/>
              <a:gd name="T9" fmla="*/ 66 h 1080"/>
              <a:gd name="T10" fmla="*/ 18 w 48"/>
              <a:gd name="T11" fmla="*/ 99 h 1080"/>
              <a:gd name="T12" fmla="*/ 19 w 48"/>
              <a:gd name="T13" fmla="*/ 133 h 1080"/>
              <a:gd name="T14" fmla="*/ 18 w 48"/>
              <a:gd name="T15" fmla="*/ 133 h 1080"/>
              <a:gd name="T16" fmla="*/ 18 w 48"/>
              <a:gd name="T17" fmla="*/ 1080 h 1080"/>
              <a:gd name="T18" fmla="*/ 47 w 48"/>
              <a:gd name="T19" fmla="*/ 1080 h 1080"/>
              <a:gd name="T20" fmla="*/ 47 w 48"/>
              <a:gd name="T21" fmla="*/ 131 h 1080"/>
              <a:gd name="T22" fmla="*/ 48 w 48"/>
              <a:gd name="T23" fmla="*/ 131 h 1080"/>
              <a:gd name="T24" fmla="*/ 47 w 48"/>
              <a:gd name="T25" fmla="*/ 92 h 1080"/>
              <a:gd name="T26" fmla="*/ 44 w 48"/>
              <a:gd name="T27" fmla="*/ 55 h 1080"/>
              <a:gd name="T28" fmla="*/ 40 w 48"/>
              <a:gd name="T29" fmla="*/ 38 h 1080"/>
              <a:gd name="T30" fmla="*/ 36 w 48"/>
              <a:gd name="T31" fmla="*/ 23 h 1080"/>
              <a:gd name="T32" fmla="*/ 31 w 48"/>
              <a:gd name="T33" fmla="*/ 10 h 1080"/>
              <a:gd name="T34" fmla="*/ 25 w 48"/>
              <a:gd name="T35" fmla="*/ 0 h 1080"/>
              <a:gd name="T36" fmla="*/ 13 w 48"/>
              <a:gd name="T37" fmla="*/ 11 h 1080"/>
              <a:gd name="T38" fmla="*/ 0 w 48"/>
              <a:gd name="T39" fmla="*/ 21 h 10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48" h="1080">
                <a:moveTo>
                  <a:pt x="0" y="21"/>
                </a:moveTo>
                <a:lnTo>
                  <a:pt x="5" y="29"/>
                </a:lnTo>
                <a:lnTo>
                  <a:pt x="8" y="39"/>
                </a:lnTo>
                <a:lnTo>
                  <a:pt x="12" y="51"/>
                </a:lnTo>
                <a:lnTo>
                  <a:pt x="14" y="66"/>
                </a:lnTo>
                <a:lnTo>
                  <a:pt x="18" y="99"/>
                </a:lnTo>
                <a:lnTo>
                  <a:pt x="19" y="133"/>
                </a:lnTo>
                <a:lnTo>
                  <a:pt x="18" y="133"/>
                </a:lnTo>
                <a:lnTo>
                  <a:pt x="18" y="1080"/>
                </a:lnTo>
                <a:lnTo>
                  <a:pt x="47" y="1080"/>
                </a:lnTo>
                <a:lnTo>
                  <a:pt x="47" y="131"/>
                </a:lnTo>
                <a:lnTo>
                  <a:pt x="48" y="131"/>
                </a:lnTo>
                <a:lnTo>
                  <a:pt x="47" y="92"/>
                </a:lnTo>
                <a:lnTo>
                  <a:pt x="44" y="55"/>
                </a:lnTo>
                <a:lnTo>
                  <a:pt x="40" y="38"/>
                </a:lnTo>
                <a:lnTo>
                  <a:pt x="36" y="23"/>
                </a:lnTo>
                <a:lnTo>
                  <a:pt x="31" y="10"/>
                </a:lnTo>
                <a:lnTo>
                  <a:pt x="25" y="0"/>
                </a:lnTo>
                <a:lnTo>
                  <a:pt x="13" y="11"/>
                </a:lnTo>
                <a:lnTo>
                  <a:pt x="0" y="21"/>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4" name="Freeform 10"/>
          <xdr:cNvSpPr>
            <a:spLocks/>
          </xdr:cNvSpPr>
        </xdr:nvSpPr>
        <xdr:spPr bwMode="auto">
          <a:xfrm>
            <a:off x="18678" y="349"/>
            <a:ext cx="243" cy="5"/>
          </a:xfrm>
          <a:custGeom>
            <a:avLst/>
            <a:gdLst>
              <a:gd name="T0" fmla="*/ 21 w 1703"/>
              <a:gd name="T1" fmla="*/ 50 h 50"/>
              <a:gd name="T2" fmla="*/ 28 w 1703"/>
              <a:gd name="T3" fmla="*/ 46 h 50"/>
              <a:gd name="T4" fmla="*/ 37 w 1703"/>
              <a:gd name="T5" fmla="*/ 41 h 50"/>
              <a:gd name="T6" fmla="*/ 50 w 1703"/>
              <a:gd name="T7" fmla="*/ 38 h 50"/>
              <a:gd name="T8" fmla="*/ 63 w 1703"/>
              <a:gd name="T9" fmla="*/ 36 h 50"/>
              <a:gd name="T10" fmla="*/ 96 w 1703"/>
              <a:gd name="T11" fmla="*/ 33 h 50"/>
              <a:gd name="T12" fmla="*/ 129 w 1703"/>
              <a:gd name="T13" fmla="*/ 32 h 50"/>
              <a:gd name="T14" fmla="*/ 129 w 1703"/>
              <a:gd name="T15" fmla="*/ 31 h 50"/>
              <a:gd name="T16" fmla="*/ 1703 w 1703"/>
              <a:gd name="T17" fmla="*/ 31 h 50"/>
              <a:gd name="T18" fmla="*/ 1703 w 1703"/>
              <a:gd name="T19" fmla="*/ 0 h 50"/>
              <a:gd name="T20" fmla="*/ 127 w 1703"/>
              <a:gd name="T21" fmla="*/ 0 h 50"/>
              <a:gd name="T22" fmla="*/ 89 w 1703"/>
              <a:gd name="T23" fmla="*/ 1 h 50"/>
              <a:gd name="T24" fmla="*/ 53 w 1703"/>
              <a:gd name="T25" fmla="*/ 5 h 50"/>
              <a:gd name="T26" fmla="*/ 36 w 1703"/>
              <a:gd name="T27" fmla="*/ 8 h 50"/>
              <a:gd name="T28" fmla="*/ 22 w 1703"/>
              <a:gd name="T29" fmla="*/ 12 h 50"/>
              <a:gd name="T30" fmla="*/ 10 w 1703"/>
              <a:gd name="T31" fmla="*/ 18 h 50"/>
              <a:gd name="T32" fmla="*/ 0 w 1703"/>
              <a:gd name="T33" fmla="*/ 24 h 50"/>
              <a:gd name="T34" fmla="*/ 11 w 1703"/>
              <a:gd name="T35" fmla="*/ 37 h 50"/>
              <a:gd name="T36" fmla="*/ 21 w 1703"/>
              <a:gd name="T37" fmla="*/ 5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1703" h="50">
                <a:moveTo>
                  <a:pt x="21" y="50"/>
                </a:moveTo>
                <a:lnTo>
                  <a:pt x="28" y="46"/>
                </a:lnTo>
                <a:lnTo>
                  <a:pt x="37" y="41"/>
                </a:lnTo>
                <a:lnTo>
                  <a:pt x="50" y="38"/>
                </a:lnTo>
                <a:lnTo>
                  <a:pt x="63" y="36"/>
                </a:lnTo>
                <a:lnTo>
                  <a:pt x="96" y="33"/>
                </a:lnTo>
                <a:lnTo>
                  <a:pt x="129" y="32"/>
                </a:lnTo>
                <a:lnTo>
                  <a:pt x="129" y="31"/>
                </a:lnTo>
                <a:lnTo>
                  <a:pt x="1703" y="31"/>
                </a:lnTo>
                <a:lnTo>
                  <a:pt x="1703" y="0"/>
                </a:lnTo>
                <a:lnTo>
                  <a:pt x="127" y="0"/>
                </a:lnTo>
                <a:lnTo>
                  <a:pt x="89" y="1"/>
                </a:lnTo>
                <a:lnTo>
                  <a:pt x="53" y="5"/>
                </a:lnTo>
                <a:lnTo>
                  <a:pt x="36" y="8"/>
                </a:lnTo>
                <a:lnTo>
                  <a:pt x="22" y="12"/>
                </a:lnTo>
                <a:lnTo>
                  <a:pt x="10" y="18"/>
                </a:lnTo>
                <a:lnTo>
                  <a:pt x="0" y="24"/>
                </a:lnTo>
                <a:lnTo>
                  <a:pt x="11" y="37"/>
                </a:lnTo>
                <a:lnTo>
                  <a:pt x="21" y="5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5" name="Freeform 11"/>
          <xdr:cNvSpPr>
            <a:spLocks/>
          </xdr:cNvSpPr>
        </xdr:nvSpPr>
        <xdr:spPr bwMode="auto">
          <a:xfrm>
            <a:off x="18641" y="374"/>
            <a:ext cx="7" cy="98"/>
          </a:xfrm>
          <a:custGeom>
            <a:avLst/>
            <a:gdLst>
              <a:gd name="T0" fmla="*/ 47 w 47"/>
              <a:gd name="T1" fmla="*/ 21 h 1080"/>
              <a:gd name="T2" fmla="*/ 42 w 47"/>
              <a:gd name="T3" fmla="*/ 29 h 1080"/>
              <a:gd name="T4" fmla="*/ 39 w 47"/>
              <a:gd name="T5" fmla="*/ 39 h 1080"/>
              <a:gd name="T6" fmla="*/ 36 w 47"/>
              <a:gd name="T7" fmla="*/ 51 h 1080"/>
              <a:gd name="T8" fmla="*/ 33 w 47"/>
              <a:gd name="T9" fmla="*/ 66 h 1080"/>
              <a:gd name="T10" fmla="*/ 29 w 47"/>
              <a:gd name="T11" fmla="*/ 99 h 1080"/>
              <a:gd name="T12" fmla="*/ 28 w 47"/>
              <a:gd name="T13" fmla="*/ 133 h 1080"/>
              <a:gd name="T14" fmla="*/ 28 w 47"/>
              <a:gd name="T15" fmla="*/ 1080 h 1080"/>
              <a:gd name="T16" fmla="*/ 0 w 47"/>
              <a:gd name="T17" fmla="*/ 1080 h 1080"/>
              <a:gd name="T18" fmla="*/ 0 w 47"/>
              <a:gd name="T19" fmla="*/ 131 h 1080"/>
              <a:gd name="T20" fmla="*/ 1 w 47"/>
              <a:gd name="T21" fmla="*/ 131 h 1080"/>
              <a:gd name="T22" fmla="*/ 1 w 47"/>
              <a:gd name="T23" fmla="*/ 92 h 1080"/>
              <a:gd name="T24" fmla="*/ 4 w 47"/>
              <a:gd name="T25" fmla="*/ 55 h 1080"/>
              <a:gd name="T26" fmla="*/ 8 w 47"/>
              <a:gd name="T27" fmla="*/ 38 h 1080"/>
              <a:gd name="T28" fmla="*/ 12 w 47"/>
              <a:gd name="T29" fmla="*/ 23 h 1080"/>
              <a:gd name="T30" fmla="*/ 16 w 47"/>
              <a:gd name="T31" fmla="*/ 10 h 1080"/>
              <a:gd name="T32" fmla="*/ 22 w 47"/>
              <a:gd name="T33" fmla="*/ 0 h 1080"/>
              <a:gd name="T34" fmla="*/ 35 w 47"/>
              <a:gd name="T35" fmla="*/ 11 h 1080"/>
              <a:gd name="T36" fmla="*/ 47 w 47"/>
              <a:gd name="T37" fmla="*/ 21 h 108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47" h="1080">
                <a:moveTo>
                  <a:pt x="47" y="21"/>
                </a:moveTo>
                <a:lnTo>
                  <a:pt x="42" y="29"/>
                </a:lnTo>
                <a:lnTo>
                  <a:pt x="39" y="39"/>
                </a:lnTo>
                <a:lnTo>
                  <a:pt x="36" y="51"/>
                </a:lnTo>
                <a:lnTo>
                  <a:pt x="33" y="66"/>
                </a:lnTo>
                <a:lnTo>
                  <a:pt x="29" y="99"/>
                </a:lnTo>
                <a:lnTo>
                  <a:pt x="28" y="133"/>
                </a:lnTo>
                <a:lnTo>
                  <a:pt x="28" y="1080"/>
                </a:lnTo>
                <a:lnTo>
                  <a:pt x="0" y="1080"/>
                </a:lnTo>
                <a:lnTo>
                  <a:pt x="0" y="131"/>
                </a:lnTo>
                <a:lnTo>
                  <a:pt x="1" y="131"/>
                </a:lnTo>
                <a:lnTo>
                  <a:pt x="1" y="92"/>
                </a:lnTo>
                <a:lnTo>
                  <a:pt x="4" y="55"/>
                </a:lnTo>
                <a:lnTo>
                  <a:pt x="8" y="38"/>
                </a:lnTo>
                <a:lnTo>
                  <a:pt x="12" y="23"/>
                </a:lnTo>
                <a:lnTo>
                  <a:pt x="16" y="10"/>
                </a:lnTo>
                <a:lnTo>
                  <a:pt x="22" y="0"/>
                </a:lnTo>
                <a:lnTo>
                  <a:pt x="35" y="11"/>
                </a:lnTo>
                <a:lnTo>
                  <a:pt x="47" y="21"/>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6" name="Freeform 12"/>
          <xdr:cNvSpPr>
            <a:spLocks/>
          </xdr:cNvSpPr>
        </xdr:nvSpPr>
        <xdr:spPr bwMode="auto">
          <a:xfrm>
            <a:off x="18921" y="590"/>
            <a:ext cx="243" cy="5"/>
          </a:xfrm>
          <a:custGeom>
            <a:avLst/>
            <a:gdLst>
              <a:gd name="T0" fmla="*/ 1683 w 1703"/>
              <a:gd name="T1" fmla="*/ 0 h 50"/>
              <a:gd name="T2" fmla="*/ 1676 w 1703"/>
              <a:gd name="T3" fmla="*/ 5 h 50"/>
              <a:gd name="T4" fmla="*/ 1666 w 1703"/>
              <a:gd name="T5" fmla="*/ 9 h 50"/>
              <a:gd name="T6" fmla="*/ 1654 w 1703"/>
              <a:gd name="T7" fmla="*/ 13 h 50"/>
              <a:gd name="T8" fmla="*/ 1640 w 1703"/>
              <a:gd name="T9" fmla="*/ 15 h 50"/>
              <a:gd name="T10" fmla="*/ 1608 w 1703"/>
              <a:gd name="T11" fmla="*/ 18 h 50"/>
              <a:gd name="T12" fmla="*/ 1574 w 1703"/>
              <a:gd name="T13" fmla="*/ 19 h 50"/>
              <a:gd name="T14" fmla="*/ 1573 w 1703"/>
              <a:gd name="T15" fmla="*/ 18 h 50"/>
              <a:gd name="T16" fmla="*/ 0 w 1703"/>
              <a:gd name="T17" fmla="*/ 18 h 50"/>
              <a:gd name="T18" fmla="*/ 0 w 1703"/>
              <a:gd name="T19" fmla="*/ 50 h 50"/>
              <a:gd name="T20" fmla="*/ 1614 w 1703"/>
              <a:gd name="T21" fmla="*/ 50 h 50"/>
              <a:gd name="T22" fmla="*/ 1651 w 1703"/>
              <a:gd name="T23" fmla="*/ 45 h 50"/>
              <a:gd name="T24" fmla="*/ 1667 w 1703"/>
              <a:gd name="T25" fmla="*/ 42 h 50"/>
              <a:gd name="T26" fmla="*/ 1681 w 1703"/>
              <a:gd name="T27" fmla="*/ 38 h 50"/>
              <a:gd name="T28" fmla="*/ 1694 w 1703"/>
              <a:gd name="T29" fmla="*/ 32 h 50"/>
              <a:gd name="T30" fmla="*/ 1703 w 1703"/>
              <a:gd name="T31" fmla="*/ 26 h 50"/>
              <a:gd name="T32" fmla="*/ 1693 w 1703"/>
              <a:gd name="T33" fmla="*/ 14 h 50"/>
              <a:gd name="T34" fmla="*/ 1683 w 1703"/>
              <a:gd name="T35"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703" h="50">
                <a:moveTo>
                  <a:pt x="1683" y="0"/>
                </a:moveTo>
                <a:lnTo>
                  <a:pt x="1676" y="5"/>
                </a:lnTo>
                <a:lnTo>
                  <a:pt x="1666" y="9"/>
                </a:lnTo>
                <a:lnTo>
                  <a:pt x="1654" y="13"/>
                </a:lnTo>
                <a:lnTo>
                  <a:pt x="1640" y="15"/>
                </a:lnTo>
                <a:lnTo>
                  <a:pt x="1608" y="18"/>
                </a:lnTo>
                <a:lnTo>
                  <a:pt x="1574" y="19"/>
                </a:lnTo>
                <a:lnTo>
                  <a:pt x="1573" y="18"/>
                </a:lnTo>
                <a:lnTo>
                  <a:pt x="0" y="18"/>
                </a:lnTo>
                <a:lnTo>
                  <a:pt x="0" y="50"/>
                </a:lnTo>
                <a:lnTo>
                  <a:pt x="1614" y="50"/>
                </a:lnTo>
                <a:lnTo>
                  <a:pt x="1651" y="45"/>
                </a:lnTo>
                <a:lnTo>
                  <a:pt x="1667" y="42"/>
                </a:lnTo>
                <a:lnTo>
                  <a:pt x="1681" y="38"/>
                </a:lnTo>
                <a:lnTo>
                  <a:pt x="1694" y="32"/>
                </a:lnTo>
                <a:lnTo>
                  <a:pt x="1703" y="26"/>
                </a:lnTo>
                <a:lnTo>
                  <a:pt x="1693" y="14"/>
                </a:lnTo>
                <a:lnTo>
                  <a:pt x="1683" y="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7" name="Freeform 13"/>
          <xdr:cNvSpPr>
            <a:spLocks/>
          </xdr:cNvSpPr>
        </xdr:nvSpPr>
        <xdr:spPr bwMode="auto">
          <a:xfrm>
            <a:off x="19194" y="472"/>
            <a:ext cx="7" cy="98"/>
          </a:xfrm>
          <a:custGeom>
            <a:avLst/>
            <a:gdLst>
              <a:gd name="T0" fmla="*/ 0 w 48"/>
              <a:gd name="T1" fmla="*/ 1062 h 1082"/>
              <a:gd name="T2" fmla="*/ 5 w 48"/>
              <a:gd name="T3" fmla="*/ 1054 h 1082"/>
              <a:gd name="T4" fmla="*/ 8 w 48"/>
              <a:gd name="T5" fmla="*/ 1044 h 1082"/>
              <a:gd name="T6" fmla="*/ 12 w 48"/>
              <a:gd name="T7" fmla="*/ 1032 h 1082"/>
              <a:gd name="T8" fmla="*/ 14 w 48"/>
              <a:gd name="T9" fmla="*/ 1017 h 1082"/>
              <a:gd name="T10" fmla="*/ 18 w 48"/>
              <a:gd name="T11" fmla="*/ 983 h 1082"/>
              <a:gd name="T12" fmla="*/ 19 w 48"/>
              <a:gd name="T13" fmla="*/ 949 h 1082"/>
              <a:gd name="T14" fmla="*/ 18 w 48"/>
              <a:gd name="T15" fmla="*/ 949 h 1082"/>
              <a:gd name="T16" fmla="*/ 18 w 48"/>
              <a:gd name="T17" fmla="*/ 0 h 1082"/>
              <a:gd name="T18" fmla="*/ 47 w 48"/>
              <a:gd name="T19" fmla="*/ 0 h 1082"/>
              <a:gd name="T20" fmla="*/ 47 w 48"/>
              <a:gd name="T21" fmla="*/ 951 h 1082"/>
              <a:gd name="T22" fmla="*/ 48 w 48"/>
              <a:gd name="T23" fmla="*/ 951 h 1082"/>
              <a:gd name="T24" fmla="*/ 47 w 48"/>
              <a:gd name="T25" fmla="*/ 991 h 1082"/>
              <a:gd name="T26" fmla="*/ 44 w 48"/>
              <a:gd name="T27" fmla="*/ 1027 h 1082"/>
              <a:gd name="T28" fmla="*/ 40 w 48"/>
              <a:gd name="T29" fmla="*/ 1045 h 1082"/>
              <a:gd name="T30" fmla="*/ 36 w 48"/>
              <a:gd name="T31" fmla="*/ 1060 h 1082"/>
              <a:gd name="T32" fmla="*/ 31 w 48"/>
              <a:gd name="T33" fmla="*/ 1072 h 1082"/>
              <a:gd name="T34" fmla="*/ 25 w 48"/>
              <a:gd name="T35" fmla="*/ 1082 h 1082"/>
              <a:gd name="T36" fmla="*/ 13 w 48"/>
              <a:gd name="T37" fmla="*/ 1072 h 1082"/>
              <a:gd name="T38" fmla="*/ 0 w 48"/>
              <a:gd name="T39" fmla="*/ 1062 h 1082"/>
              <a:gd name="T40" fmla="*/ 0 w 48"/>
              <a:gd name="T41" fmla="*/ 1061 h 1082"/>
              <a:gd name="T42" fmla="*/ 0 w 48"/>
              <a:gd name="T43" fmla="*/ 1062 h 10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Lst>
            <a:rect l="0" t="0" r="r" b="b"/>
            <a:pathLst>
              <a:path w="48" h="1082">
                <a:moveTo>
                  <a:pt x="0" y="1062"/>
                </a:moveTo>
                <a:lnTo>
                  <a:pt x="5" y="1054"/>
                </a:lnTo>
                <a:lnTo>
                  <a:pt x="8" y="1044"/>
                </a:lnTo>
                <a:lnTo>
                  <a:pt x="12" y="1032"/>
                </a:lnTo>
                <a:lnTo>
                  <a:pt x="14" y="1017"/>
                </a:lnTo>
                <a:lnTo>
                  <a:pt x="18" y="983"/>
                </a:lnTo>
                <a:lnTo>
                  <a:pt x="19" y="949"/>
                </a:lnTo>
                <a:lnTo>
                  <a:pt x="18" y="949"/>
                </a:lnTo>
                <a:lnTo>
                  <a:pt x="18" y="0"/>
                </a:lnTo>
                <a:lnTo>
                  <a:pt x="47" y="0"/>
                </a:lnTo>
                <a:lnTo>
                  <a:pt x="47" y="951"/>
                </a:lnTo>
                <a:lnTo>
                  <a:pt x="48" y="951"/>
                </a:lnTo>
                <a:lnTo>
                  <a:pt x="47" y="991"/>
                </a:lnTo>
                <a:lnTo>
                  <a:pt x="44" y="1027"/>
                </a:lnTo>
                <a:lnTo>
                  <a:pt x="40" y="1045"/>
                </a:lnTo>
                <a:lnTo>
                  <a:pt x="36" y="1060"/>
                </a:lnTo>
                <a:lnTo>
                  <a:pt x="31" y="1072"/>
                </a:lnTo>
                <a:lnTo>
                  <a:pt x="25" y="1082"/>
                </a:lnTo>
                <a:lnTo>
                  <a:pt x="13" y="1072"/>
                </a:lnTo>
                <a:lnTo>
                  <a:pt x="0" y="1062"/>
                </a:lnTo>
                <a:lnTo>
                  <a:pt x="0" y="1061"/>
                </a:lnTo>
                <a:lnTo>
                  <a:pt x="0" y="106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8" name="Freeform 14"/>
          <xdr:cNvSpPr>
            <a:spLocks/>
          </xdr:cNvSpPr>
        </xdr:nvSpPr>
        <xdr:spPr bwMode="auto">
          <a:xfrm>
            <a:off x="18678" y="590"/>
            <a:ext cx="243" cy="5"/>
          </a:xfrm>
          <a:custGeom>
            <a:avLst/>
            <a:gdLst>
              <a:gd name="T0" fmla="*/ 21 w 1703"/>
              <a:gd name="T1" fmla="*/ 0 h 50"/>
              <a:gd name="T2" fmla="*/ 28 w 1703"/>
              <a:gd name="T3" fmla="*/ 5 h 50"/>
              <a:gd name="T4" fmla="*/ 37 w 1703"/>
              <a:gd name="T5" fmla="*/ 9 h 50"/>
              <a:gd name="T6" fmla="*/ 50 w 1703"/>
              <a:gd name="T7" fmla="*/ 13 h 50"/>
              <a:gd name="T8" fmla="*/ 63 w 1703"/>
              <a:gd name="T9" fmla="*/ 15 h 50"/>
              <a:gd name="T10" fmla="*/ 96 w 1703"/>
              <a:gd name="T11" fmla="*/ 18 h 50"/>
              <a:gd name="T12" fmla="*/ 129 w 1703"/>
              <a:gd name="T13" fmla="*/ 19 h 50"/>
              <a:gd name="T14" fmla="*/ 129 w 1703"/>
              <a:gd name="T15" fmla="*/ 18 h 50"/>
              <a:gd name="T16" fmla="*/ 1703 w 1703"/>
              <a:gd name="T17" fmla="*/ 18 h 50"/>
              <a:gd name="T18" fmla="*/ 1703 w 1703"/>
              <a:gd name="T19" fmla="*/ 50 h 50"/>
              <a:gd name="T20" fmla="*/ 89 w 1703"/>
              <a:gd name="T21" fmla="*/ 50 h 50"/>
              <a:gd name="T22" fmla="*/ 53 w 1703"/>
              <a:gd name="T23" fmla="*/ 45 h 50"/>
              <a:gd name="T24" fmla="*/ 36 w 1703"/>
              <a:gd name="T25" fmla="*/ 42 h 50"/>
              <a:gd name="T26" fmla="*/ 22 w 1703"/>
              <a:gd name="T27" fmla="*/ 38 h 50"/>
              <a:gd name="T28" fmla="*/ 10 w 1703"/>
              <a:gd name="T29" fmla="*/ 32 h 50"/>
              <a:gd name="T30" fmla="*/ 0 w 1703"/>
              <a:gd name="T31" fmla="*/ 26 h 50"/>
              <a:gd name="T32" fmla="*/ 11 w 1703"/>
              <a:gd name="T33" fmla="*/ 14 h 50"/>
              <a:gd name="T34" fmla="*/ 21 w 1703"/>
              <a:gd name="T35" fmla="*/ 0 h 5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Lst>
            <a:rect l="0" t="0" r="r" b="b"/>
            <a:pathLst>
              <a:path w="1703" h="50">
                <a:moveTo>
                  <a:pt x="21" y="0"/>
                </a:moveTo>
                <a:lnTo>
                  <a:pt x="28" y="5"/>
                </a:lnTo>
                <a:lnTo>
                  <a:pt x="37" y="9"/>
                </a:lnTo>
                <a:lnTo>
                  <a:pt x="50" y="13"/>
                </a:lnTo>
                <a:lnTo>
                  <a:pt x="63" y="15"/>
                </a:lnTo>
                <a:lnTo>
                  <a:pt x="96" y="18"/>
                </a:lnTo>
                <a:lnTo>
                  <a:pt x="129" y="19"/>
                </a:lnTo>
                <a:lnTo>
                  <a:pt x="129" y="18"/>
                </a:lnTo>
                <a:lnTo>
                  <a:pt x="1703" y="18"/>
                </a:lnTo>
                <a:lnTo>
                  <a:pt x="1703" y="50"/>
                </a:lnTo>
                <a:lnTo>
                  <a:pt x="89" y="50"/>
                </a:lnTo>
                <a:lnTo>
                  <a:pt x="53" y="45"/>
                </a:lnTo>
                <a:lnTo>
                  <a:pt x="36" y="42"/>
                </a:lnTo>
                <a:lnTo>
                  <a:pt x="22" y="38"/>
                </a:lnTo>
                <a:lnTo>
                  <a:pt x="10" y="32"/>
                </a:lnTo>
                <a:lnTo>
                  <a:pt x="0" y="26"/>
                </a:lnTo>
                <a:lnTo>
                  <a:pt x="11" y="14"/>
                </a:lnTo>
                <a:lnTo>
                  <a:pt x="21" y="0"/>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39" name="Freeform 15"/>
          <xdr:cNvSpPr>
            <a:spLocks/>
          </xdr:cNvSpPr>
        </xdr:nvSpPr>
        <xdr:spPr bwMode="auto">
          <a:xfrm>
            <a:off x="18641" y="472"/>
            <a:ext cx="7" cy="98"/>
          </a:xfrm>
          <a:custGeom>
            <a:avLst/>
            <a:gdLst>
              <a:gd name="T0" fmla="*/ 47 w 47"/>
              <a:gd name="T1" fmla="*/ 1062 h 1082"/>
              <a:gd name="T2" fmla="*/ 42 w 47"/>
              <a:gd name="T3" fmla="*/ 1054 h 1082"/>
              <a:gd name="T4" fmla="*/ 39 w 47"/>
              <a:gd name="T5" fmla="*/ 1044 h 1082"/>
              <a:gd name="T6" fmla="*/ 36 w 47"/>
              <a:gd name="T7" fmla="*/ 1032 h 1082"/>
              <a:gd name="T8" fmla="*/ 33 w 47"/>
              <a:gd name="T9" fmla="*/ 1017 h 1082"/>
              <a:gd name="T10" fmla="*/ 29 w 47"/>
              <a:gd name="T11" fmla="*/ 983 h 1082"/>
              <a:gd name="T12" fmla="*/ 28 w 47"/>
              <a:gd name="T13" fmla="*/ 949 h 1082"/>
              <a:gd name="T14" fmla="*/ 28 w 47"/>
              <a:gd name="T15" fmla="*/ 0 h 1082"/>
              <a:gd name="T16" fmla="*/ 0 w 47"/>
              <a:gd name="T17" fmla="*/ 0 h 1082"/>
              <a:gd name="T18" fmla="*/ 0 w 47"/>
              <a:gd name="T19" fmla="*/ 951 h 1082"/>
              <a:gd name="T20" fmla="*/ 1 w 47"/>
              <a:gd name="T21" fmla="*/ 951 h 1082"/>
              <a:gd name="T22" fmla="*/ 1 w 47"/>
              <a:gd name="T23" fmla="*/ 991 h 1082"/>
              <a:gd name="T24" fmla="*/ 4 w 47"/>
              <a:gd name="T25" fmla="*/ 1027 h 1082"/>
              <a:gd name="T26" fmla="*/ 8 w 47"/>
              <a:gd name="T27" fmla="*/ 1045 h 1082"/>
              <a:gd name="T28" fmla="*/ 12 w 47"/>
              <a:gd name="T29" fmla="*/ 1060 h 1082"/>
              <a:gd name="T30" fmla="*/ 16 w 47"/>
              <a:gd name="T31" fmla="*/ 1072 h 1082"/>
              <a:gd name="T32" fmla="*/ 22 w 47"/>
              <a:gd name="T33" fmla="*/ 1082 h 1082"/>
              <a:gd name="T34" fmla="*/ 47 w 47"/>
              <a:gd name="T35" fmla="*/ 1062 h 1082"/>
              <a:gd name="T36" fmla="*/ 47 w 47"/>
              <a:gd name="T37" fmla="*/ 1061 h 1082"/>
              <a:gd name="T38" fmla="*/ 47 w 47"/>
              <a:gd name="T39" fmla="*/ 1062 h 108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Lst>
            <a:rect l="0" t="0" r="r" b="b"/>
            <a:pathLst>
              <a:path w="47" h="1082">
                <a:moveTo>
                  <a:pt x="47" y="1062"/>
                </a:moveTo>
                <a:lnTo>
                  <a:pt x="42" y="1054"/>
                </a:lnTo>
                <a:lnTo>
                  <a:pt x="39" y="1044"/>
                </a:lnTo>
                <a:lnTo>
                  <a:pt x="36" y="1032"/>
                </a:lnTo>
                <a:lnTo>
                  <a:pt x="33" y="1017"/>
                </a:lnTo>
                <a:lnTo>
                  <a:pt x="29" y="983"/>
                </a:lnTo>
                <a:lnTo>
                  <a:pt x="28" y="949"/>
                </a:lnTo>
                <a:lnTo>
                  <a:pt x="28" y="0"/>
                </a:lnTo>
                <a:lnTo>
                  <a:pt x="0" y="0"/>
                </a:lnTo>
                <a:lnTo>
                  <a:pt x="0" y="951"/>
                </a:lnTo>
                <a:lnTo>
                  <a:pt x="1" y="951"/>
                </a:lnTo>
                <a:lnTo>
                  <a:pt x="1" y="991"/>
                </a:lnTo>
                <a:lnTo>
                  <a:pt x="4" y="1027"/>
                </a:lnTo>
                <a:lnTo>
                  <a:pt x="8" y="1045"/>
                </a:lnTo>
                <a:lnTo>
                  <a:pt x="12" y="1060"/>
                </a:lnTo>
                <a:lnTo>
                  <a:pt x="16" y="1072"/>
                </a:lnTo>
                <a:lnTo>
                  <a:pt x="22" y="1082"/>
                </a:lnTo>
                <a:lnTo>
                  <a:pt x="47" y="1062"/>
                </a:lnTo>
                <a:lnTo>
                  <a:pt x="47" y="1061"/>
                </a:lnTo>
                <a:lnTo>
                  <a:pt x="47" y="106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0" name="Freeform 16"/>
          <xdr:cNvSpPr>
            <a:spLocks/>
          </xdr:cNvSpPr>
        </xdr:nvSpPr>
        <xdr:spPr bwMode="auto">
          <a:xfrm>
            <a:off x="19175" y="370"/>
            <a:ext cx="20" cy="22"/>
          </a:xfrm>
          <a:custGeom>
            <a:avLst/>
            <a:gdLst>
              <a:gd name="T0" fmla="*/ 99 w 137"/>
              <a:gd name="T1" fmla="*/ 33 h 240"/>
              <a:gd name="T2" fmla="*/ 77 w 137"/>
              <a:gd name="T3" fmla="*/ 28 h 240"/>
              <a:gd name="T4" fmla="*/ 59 w 137"/>
              <a:gd name="T5" fmla="*/ 32 h 240"/>
              <a:gd name="T6" fmla="*/ 44 w 137"/>
              <a:gd name="T7" fmla="*/ 45 h 240"/>
              <a:gd name="T8" fmla="*/ 34 w 137"/>
              <a:gd name="T9" fmla="*/ 64 h 240"/>
              <a:gd name="T10" fmla="*/ 32 w 137"/>
              <a:gd name="T11" fmla="*/ 85 h 240"/>
              <a:gd name="T12" fmla="*/ 37 w 137"/>
              <a:gd name="T13" fmla="*/ 100 h 240"/>
              <a:gd name="T14" fmla="*/ 53 w 137"/>
              <a:gd name="T15" fmla="*/ 115 h 240"/>
              <a:gd name="T16" fmla="*/ 73 w 137"/>
              <a:gd name="T17" fmla="*/ 117 h 240"/>
              <a:gd name="T18" fmla="*/ 85 w 137"/>
              <a:gd name="T19" fmla="*/ 112 h 240"/>
              <a:gd name="T20" fmla="*/ 91 w 137"/>
              <a:gd name="T21" fmla="*/ 99 h 240"/>
              <a:gd name="T22" fmla="*/ 99 w 137"/>
              <a:gd name="T23" fmla="*/ 91 h 240"/>
              <a:gd name="T24" fmla="*/ 112 w 137"/>
              <a:gd name="T25" fmla="*/ 100 h 240"/>
              <a:gd name="T26" fmla="*/ 118 w 137"/>
              <a:gd name="T27" fmla="*/ 113 h 240"/>
              <a:gd name="T28" fmla="*/ 116 w 137"/>
              <a:gd name="T29" fmla="*/ 126 h 240"/>
              <a:gd name="T30" fmla="*/ 118 w 137"/>
              <a:gd name="T31" fmla="*/ 133 h 240"/>
              <a:gd name="T32" fmla="*/ 129 w 137"/>
              <a:gd name="T33" fmla="*/ 142 h 240"/>
              <a:gd name="T34" fmla="*/ 132 w 137"/>
              <a:gd name="T35" fmla="*/ 155 h 240"/>
              <a:gd name="T36" fmla="*/ 125 w 137"/>
              <a:gd name="T37" fmla="*/ 167 h 240"/>
              <a:gd name="T38" fmla="*/ 128 w 137"/>
              <a:gd name="T39" fmla="*/ 177 h 240"/>
              <a:gd name="T40" fmla="*/ 136 w 137"/>
              <a:gd name="T41" fmla="*/ 196 h 240"/>
              <a:gd name="T42" fmla="*/ 135 w 137"/>
              <a:gd name="T43" fmla="*/ 217 h 240"/>
              <a:gd name="T44" fmla="*/ 124 w 137"/>
              <a:gd name="T45" fmla="*/ 234 h 240"/>
              <a:gd name="T46" fmla="*/ 118 w 137"/>
              <a:gd name="T47" fmla="*/ 229 h 240"/>
              <a:gd name="T48" fmla="*/ 114 w 137"/>
              <a:gd name="T49" fmla="*/ 208 h 240"/>
              <a:gd name="T50" fmla="*/ 99 w 137"/>
              <a:gd name="T51" fmla="*/ 188 h 240"/>
              <a:gd name="T52" fmla="*/ 77 w 137"/>
              <a:gd name="T53" fmla="*/ 172 h 240"/>
              <a:gd name="T54" fmla="*/ 45 w 137"/>
              <a:gd name="T55" fmla="*/ 158 h 240"/>
              <a:gd name="T56" fmla="*/ 16 w 137"/>
              <a:gd name="T57" fmla="*/ 130 h 240"/>
              <a:gd name="T58" fmla="*/ 0 w 137"/>
              <a:gd name="T59" fmla="*/ 91 h 240"/>
              <a:gd name="T60" fmla="*/ 2 w 137"/>
              <a:gd name="T61" fmla="*/ 60 h 240"/>
              <a:gd name="T62" fmla="*/ 11 w 137"/>
              <a:gd name="T63" fmla="*/ 39 h 240"/>
              <a:gd name="T64" fmla="*/ 32 w 137"/>
              <a:gd name="T65" fmla="*/ 16 h 240"/>
              <a:gd name="T66" fmla="*/ 62 w 137"/>
              <a:gd name="T67" fmla="*/ 1 h 240"/>
              <a:gd name="T68" fmla="*/ 92 w 137"/>
              <a:gd name="T69" fmla="*/ 1 h 240"/>
              <a:gd name="T70" fmla="*/ 122 w 137"/>
              <a:gd name="T71" fmla="*/ 11 h 240"/>
              <a:gd name="T72" fmla="*/ 124 w 137"/>
              <a:gd name="T73" fmla="*/ 33 h 240"/>
              <a:gd name="T74" fmla="*/ 112 w 137"/>
              <a:gd name="T75" fmla="*/ 40 h 2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7" h="240">
                <a:moveTo>
                  <a:pt x="112" y="42"/>
                </a:moveTo>
                <a:lnTo>
                  <a:pt x="99" y="33"/>
                </a:lnTo>
                <a:lnTo>
                  <a:pt x="88" y="29"/>
                </a:lnTo>
                <a:lnTo>
                  <a:pt x="77" y="28"/>
                </a:lnTo>
                <a:lnTo>
                  <a:pt x="67" y="29"/>
                </a:lnTo>
                <a:lnTo>
                  <a:pt x="59" y="32"/>
                </a:lnTo>
                <a:lnTo>
                  <a:pt x="50" y="37"/>
                </a:lnTo>
                <a:lnTo>
                  <a:pt x="44" y="45"/>
                </a:lnTo>
                <a:lnTo>
                  <a:pt x="39" y="53"/>
                </a:lnTo>
                <a:lnTo>
                  <a:pt x="34" y="64"/>
                </a:lnTo>
                <a:lnTo>
                  <a:pt x="32" y="75"/>
                </a:lnTo>
                <a:lnTo>
                  <a:pt x="32" y="85"/>
                </a:lnTo>
                <a:lnTo>
                  <a:pt x="33" y="93"/>
                </a:lnTo>
                <a:lnTo>
                  <a:pt x="37" y="100"/>
                </a:lnTo>
                <a:lnTo>
                  <a:pt x="41" y="106"/>
                </a:lnTo>
                <a:lnTo>
                  <a:pt x="53" y="115"/>
                </a:lnTo>
                <a:lnTo>
                  <a:pt x="67" y="118"/>
                </a:lnTo>
                <a:lnTo>
                  <a:pt x="73" y="117"/>
                </a:lnTo>
                <a:lnTo>
                  <a:pt x="80" y="115"/>
                </a:lnTo>
                <a:lnTo>
                  <a:pt x="85" y="112"/>
                </a:lnTo>
                <a:lnTo>
                  <a:pt x="88" y="106"/>
                </a:lnTo>
                <a:lnTo>
                  <a:pt x="91" y="99"/>
                </a:lnTo>
                <a:lnTo>
                  <a:pt x="91" y="90"/>
                </a:lnTo>
                <a:lnTo>
                  <a:pt x="99" y="91"/>
                </a:lnTo>
                <a:lnTo>
                  <a:pt x="107" y="94"/>
                </a:lnTo>
                <a:lnTo>
                  <a:pt x="112" y="100"/>
                </a:lnTo>
                <a:lnTo>
                  <a:pt x="116" y="105"/>
                </a:lnTo>
                <a:lnTo>
                  <a:pt x="118" y="113"/>
                </a:lnTo>
                <a:lnTo>
                  <a:pt x="118" y="119"/>
                </a:lnTo>
                <a:lnTo>
                  <a:pt x="116" y="126"/>
                </a:lnTo>
                <a:lnTo>
                  <a:pt x="111" y="132"/>
                </a:lnTo>
                <a:lnTo>
                  <a:pt x="118" y="133"/>
                </a:lnTo>
                <a:lnTo>
                  <a:pt x="124" y="137"/>
                </a:lnTo>
                <a:lnTo>
                  <a:pt x="129" y="142"/>
                </a:lnTo>
                <a:lnTo>
                  <a:pt x="131" y="148"/>
                </a:lnTo>
                <a:lnTo>
                  <a:pt x="132" y="155"/>
                </a:lnTo>
                <a:lnTo>
                  <a:pt x="130" y="161"/>
                </a:lnTo>
                <a:lnTo>
                  <a:pt x="125" y="167"/>
                </a:lnTo>
                <a:lnTo>
                  <a:pt x="119" y="171"/>
                </a:lnTo>
                <a:lnTo>
                  <a:pt x="128" y="177"/>
                </a:lnTo>
                <a:lnTo>
                  <a:pt x="133" y="186"/>
                </a:lnTo>
                <a:lnTo>
                  <a:pt x="136" y="196"/>
                </a:lnTo>
                <a:lnTo>
                  <a:pt x="137" y="208"/>
                </a:lnTo>
                <a:lnTo>
                  <a:pt x="135" y="217"/>
                </a:lnTo>
                <a:lnTo>
                  <a:pt x="131" y="227"/>
                </a:lnTo>
                <a:lnTo>
                  <a:pt x="124" y="234"/>
                </a:lnTo>
                <a:lnTo>
                  <a:pt x="116" y="240"/>
                </a:lnTo>
                <a:lnTo>
                  <a:pt x="118" y="229"/>
                </a:lnTo>
                <a:lnTo>
                  <a:pt x="117" y="218"/>
                </a:lnTo>
                <a:lnTo>
                  <a:pt x="114" y="208"/>
                </a:lnTo>
                <a:lnTo>
                  <a:pt x="108" y="197"/>
                </a:lnTo>
                <a:lnTo>
                  <a:pt x="99" y="188"/>
                </a:lnTo>
                <a:lnTo>
                  <a:pt x="90" y="180"/>
                </a:lnTo>
                <a:lnTo>
                  <a:pt x="77" y="172"/>
                </a:lnTo>
                <a:lnTo>
                  <a:pt x="64" y="167"/>
                </a:lnTo>
                <a:lnTo>
                  <a:pt x="45" y="158"/>
                </a:lnTo>
                <a:lnTo>
                  <a:pt x="29" y="145"/>
                </a:lnTo>
                <a:lnTo>
                  <a:pt x="16" y="130"/>
                </a:lnTo>
                <a:lnTo>
                  <a:pt x="5" y="112"/>
                </a:lnTo>
                <a:lnTo>
                  <a:pt x="0" y="91"/>
                </a:lnTo>
                <a:lnTo>
                  <a:pt x="0" y="71"/>
                </a:lnTo>
                <a:lnTo>
                  <a:pt x="2" y="60"/>
                </a:lnTo>
                <a:lnTo>
                  <a:pt x="5" y="49"/>
                </a:lnTo>
                <a:lnTo>
                  <a:pt x="11" y="39"/>
                </a:lnTo>
                <a:lnTo>
                  <a:pt x="18" y="30"/>
                </a:lnTo>
                <a:lnTo>
                  <a:pt x="32" y="16"/>
                </a:lnTo>
                <a:lnTo>
                  <a:pt x="47" y="7"/>
                </a:lnTo>
                <a:lnTo>
                  <a:pt x="62" y="1"/>
                </a:lnTo>
                <a:lnTo>
                  <a:pt x="77" y="0"/>
                </a:lnTo>
                <a:lnTo>
                  <a:pt x="92" y="1"/>
                </a:lnTo>
                <a:lnTo>
                  <a:pt x="108" y="4"/>
                </a:lnTo>
                <a:lnTo>
                  <a:pt x="122" y="11"/>
                </a:lnTo>
                <a:lnTo>
                  <a:pt x="137" y="20"/>
                </a:lnTo>
                <a:lnTo>
                  <a:pt x="124" y="33"/>
                </a:lnTo>
                <a:lnTo>
                  <a:pt x="112" y="42"/>
                </a:lnTo>
                <a:lnTo>
                  <a:pt x="112" y="40"/>
                </a:lnTo>
                <a:lnTo>
                  <a:pt x="112" y="4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1" name="Freeform 17"/>
          <xdr:cNvSpPr>
            <a:spLocks/>
          </xdr:cNvSpPr>
        </xdr:nvSpPr>
        <xdr:spPr bwMode="auto">
          <a:xfrm>
            <a:off x="19137" y="354"/>
            <a:ext cx="33" cy="13"/>
          </a:xfrm>
          <a:custGeom>
            <a:avLst/>
            <a:gdLst>
              <a:gd name="T0" fmla="*/ 198 w 233"/>
              <a:gd name="T1" fmla="*/ 38 h 140"/>
              <a:gd name="T2" fmla="*/ 205 w 233"/>
              <a:gd name="T3" fmla="*/ 60 h 140"/>
              <a:gd name="T4" fmla="*/ 200 w 233"/>
              <a:gd name="T5" fmla="*/ 80 h 140"/>
              <a:gd name="T6" fmla="*/ 188 w 233"/>
              <a:gd name="T7" fmla="*/ 95 h 140"/>
              <a:gd name="T8" fmla="*/ 169 w 233"/>
              <a:gd name="T9" fmla="*/ 105 h 140"/>
              <a:gd name="T10" fmla="*/ 151 w 233"/>
              <a:gd name="T11" fmla="*/ 108 h 140"/>
              <a:gd name="T12" fmla="*/ 135 w 233"/>
              <a:gd name="T13" fmla="*/ 102 h 140"/>
              <a:gd name="T14" fmla="*/ 120 w 233"/>
              <a:gd name="T15" fmla="*/ 85 h 140"/>
              <a:gd name="T16" fmla="*/ 118 w 233"/>
              <a:gd name="T17" fmla="*/ 63 h 140"/>
              <a:gd name="T18" fmla="*/ 123 w 233"/>
              <a:gd name="T19" fmla="*/ 52 h 140"/>
              <a:gd name="T20" fmla="*/ 136 w 233"/>
              <a:gd name="T21" fmla="*/ 45 h 140"/>
              <a:gd name="T22" fmla="*/ 143 w 233"/>
              <a:gd name="T23" fmla="*/ 38 h 140"/>
              <a:gd name="T24" fmla="*/ 135 w 233"/>
              <a:gd name="T25" fmla="*/ 25 h 140"/>
              <a:gd name="T26" fmla="*/ 122 w 233"/>
              <a:gd name="T27" fmla="*/ 18 h 140"/>
              <a:gd name="T28" fmla="*/ 110 w 233"/>
              <a:gd name="T29" fmla="*/ 20 h 140"/>
              <a:gd name="T30" fmla="*/ 101 w 233"/>
              <a:gd name="T31" fmla="*/ 18 h 140"/>
              <a:gd name="T32" fmla="*/ 93 w 233"/>
              <a:gd name="T33" fmla="*/ 7 h 140"/>
              <a:gd name="T34" fmla="*/ 82 w 233"/>
              <a:gd name="T35" fmla="*/ 5 h 140"/>
              <a:gd name="T36" fmla="*/ 70 w 233"/>
              <a:gd name="T37" fmla="*/ 11 h 140"/>
              <a:gd name="T38" fmla="*/ 60 w 233"/>
              <a:gd name="T39" fmla="*/ 10 h 140"/>
              <a:gd name="T40" fmla="*/ 41 w 233"/>
              <a:gd name="T41" fmla="*/ 0 h 140"/>
              <a:gd name="T42" fmla="*/ 21 w 233"/>
              <a:gd name="T43" fmla="*/ 1 h 140"/>
              <a:gd name="T44" fmla="*/ 4 w 233"/>
              <a:gd name="T45" fmla="*/ 12 h 140"/>
              <a:gd name="T46" fmla="*/ 11 w 233"/>
              <a:gd name="T47" fmla="*/ 18 h 140"/>
              <a:gd name="T48" fmla="*/ 31 w 233"/>
              <a:gd name="T49" fmla="*/ 23 h 140"/>
              <a:gd name="T50" fmla="*/ 49 w 233"/>
              <a:gd name="T51" fmla="*/ 37 h 140"/>
              <a:gd name="T52" fmla="*/ 64 w 233"/>
              <a:gd name="T53" fmla="*/ 59 h 140"/>
              <a:gd name="T54" fmla="*/ 77 w 233"/>
              <a:gd name="T55" fmla="*/ 93 h 140"/>
              <a:gd name="T56" fmla="*/ 106 w 233"/>
              <a:gd name="T57" fmla="*/ 124 h 140"/>
              <a:gd name="T58" fmla="*/ 143 w 233"/>
              <a:gd name="T59" fmla="*/ 140 h 140"/>
              <a:gd name="T60" fmla="*/ 173 w 233"/>
              <a:gd name="T61" fmla="*/ 138 h 140"/>
              <a:gd name="T62" fmla="*/ 192 w 233"/>
              <a:gd name="T63" fmla="*/ 129 h 140"/>
              <a:gd name="T64" fmla="*/ 215 w 233"/>
              <a:gd name="T65" fmla="*/ 107 h 140"/>
              <a:gd name="T66" fmla="*/ 231 w 233"/>
              <a:gd name="T67" fmla="*/ 76 h 140"/>
              <a:gd name="T68" fmla="*/ 232 w 233"/>
              <a:gd name="T69" fmla="*/ 44 h 140"/>
              <a:gd name="T70" fmla="*/ 221 w 233"/>
              <a:gd name="T71" fmla="*/ 14 h 140"/>
              <a:gd name="T72" fmla="*/ 200 w 233"/>
              <a:gd name="T73" fmla="*/ 13 h 140"/>
              <a:gd name="T74" fmla="*/ 190 w 233"/>
              <a:gd name="T75" fmla="*/ 25 h 1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33" h="140">
                <a:moveTo>
                  <a:pt x="191" y="25"/>
                </a:moveTo>
                <a:lnTo>
                  <a:pt x="198" y="38"/>
                </a:lnTo>
                <a:lnTo>
                  <a:pt x="203" y="49"/>
                </a:lnTo>
                <a:lnTo>
                  <a:pt x="205" y="60"/>
                </a:lnTo>
                <a:lnTo>
                  <a:pt x="204" y="71"/>
                </a:lnTo>
                <a:lnTo>
                  <a:pt x="200" y="80"/>
                </a:lnTo>
                <a:lnTo>
                  <a:pt x="194" y="88"/>
                </a:lnTo>
                <a:lnTo>
                  <a:pt x="188" y="95"/>
                </a:lnTo>
                <a:lnTo>
                  <a:pt x="181" y="100"/>
                </a:lnTo>
                <a:lnTo>
                  <a:pt x="169" y="105"/>
                </a:lnTo>
                <a:lnTo>
                  <a:pt x="160" y="108"/>
                </a:lnTo>
                <a:lnTo>
                  <a:pt x="151" y="108"/>
                </a:lnTo>
                <a:lnTo>
                  <a:pt x="142" y="107"/>
                </a:lnTo>
                <a:lnTo>
                  <a:pt x="135" y="102"/>
                </a:lnTo>
                <a:lnTo>
                  <a:pt x="129" y="98"/>
                </a:lnTo>
                <a:lnTo>
                  <a:pt x="120" y="85"/>
                </a:lnTo>
                <a:lnTo>
                  <a:pt x="117" y="71"/>
                </a:lnTo>
                <a:lnTo>
                  <a:pt x="118" y="63"/>
                </a:lnTo>
                <a:lnTo>
                  <a:pt x="120" y="57"/>
                </a:lnTo>
                <a:lnTo>
                  <a:pt x="123" y="52"/>
                </a:lnTo>
                <a:lnTo>
                  <a:pt x="129" y="48"/>
                </a:lnTo>
                <a:lnTo>
                  <a:pt x="136" y="45"/>
                </a:lnTo>
                <a:lnTo>
                  <a:pt x="144" y="45"/>
                </a:lnTo>
                <a:lnTo>
                  <a:pt x="143" y="38"/>
                </a:lnTo>
                <a:lnTo>
                  <a:pt x="140" y="30"/>
                </a:lnTo>
                <a:lnTo>
                  <a:pt x="135" y="25"/>
                </a:lnTo>
                <a:lnTo>
                  <a:pt x="130" y="20"/>
                </a:lnTo>
                <a:lnTo>
                  <a:pt x="122" y="18"/>
                </a:lnTo>
                <a:lnTo>
                  <a:pt x="116" y="18"/>
                </a:lnTo>
                <a:lnTo>
                  <a:pt x="110" y="20"/>
                </a:lnTo>
                <a:lnTo>
                  <a:pt x="104" y="26"/>
                </a:lnTo>
                <a:lnTo>
                  <a:pt x="101" y="18"/>
                </a:lnTo>
                <a:lnTo>
                  <a:pt x="98" y="12"/>
                </a:lnTo>
                <a:lnTo>
                  <a:pt x="93" y="7"/>
                </a:lnTo>
                <a:lnTo>
                  <a:pt x="88" y="5"/>
                </a:lnTo>
                <a:lnTo>
                  <a:pt x="82" y="5"/>
                </a:lnTo>
                <a:lnTo>
                  <a:pt x="75" y="6"/>
                </a:lnTo>
                <a:lnTo>
                  <a:pt x="70" y="11"/>
                </a:lnTo>
                <a:lnTo>
                  <a:pt x="66" y="17"/>
                </a:lnTo>
                <a:lnTo>
                  <a:pt x="60" y="10"/>
                </a:lnTo>
                <a:lnTo>
                  <a:pt x="51" y="3"/>
                </a:lnTo>
                <a:lnTo>
                  <a:pt x="41" y="0"/>
                </a:lnTo>
                <a:lnTo>
                  <a:pt x="31" y="0"/>
                </a:lnTo>
                <a:lnTo>
                  <a:pt x="21" y="1"/>
                </a:lnTo>
                <a:lnTo>
                  <a:pt x="12" y="5"/>
                </a:lnTo>
                <a:lnTo>
                  <a:pt x="4" y="12"/>
                </a:lnTo>
                <a:lnTo>
                  <a:pt x="0" y="20"/>
                </a:lnTo>
                <a:lnTo>
                  <a:pt x="11" y="18"/>
                </a:lnTo>
                <a:lnTo>
                  <a:pt x="21" y="19"/>
                </a:lnTo>
                <a:lnTo>
                  <a:pt x="31" y="23"/>
                </a:lnTo>
                <a:lnTo>
                  <a:pt x="41" y="29"/>
                </a:lnTo>
                <a:lnTo>
                  <a:pt x="49" y="37"/>
                </a:lnTo>
                <a:lnTo>
                  <a:pt x="58" y="47"/>
                </a:lnTo>
                <a:lnTo>
                  <a:pt x="64" y="59"/>
                </a:lnTo>
                <a:lnTo>
                  <a:pt x="69" y="73"/>
                </a:lnTo>
                <a:lnTo>
                  <a:pt x="77" y="93"/>
                </a:lnTo>
                <a:lnTo>
                  <a:pt x="90" y="110"/>
                </a:lnTo>
                <a:lnTo>
                  <a:pt x="106" y="124"/>
                </a:lnTo>
                <a:lnTo>
                  <a:pt x="123" y="135"/>
                </a:lnTo>
                <a:lnTo>
                  <a:pt x="143" y="140"/>
                </a:lnTo>
                <a:lnTo>
                  <a:pt x="163" y="140"/>
                </a:lnTo>
                <a:lnTo>
                  <a:pt x="173" y="138"/>
                </a:lnTo>
                <a:lnTo>
                  <a:pt x="183" y="135"/>
                </a:lnTo>
                <a:lnTo>
                  <a:pt x="192" y="129"/>
                </a:lnTo>
                <a:lnTo>
                  <a:pt x="202" y="122"/>
                </a:lnTo>
                <a:lnTo>
                  <a:pt x="215" y="107"/>
                </a:lnTo>
                <a:lnTo>
                  <a:pt x="225" y="91"/>
                </a:lnTo>
                <a:lnTo>
                  <a:pt x="231" y="76"/>
                </a:lnTo>
                <a:lnTo>
                  <a:pt x="233" y="60"/>
                </a:lnTo>
                <a:lnTo>
                  <a:pt x="232" y="44"/>
                </a:lnTo>
                <a:lnTo>
                  <a:pt x="228" y="29"/>
                </a:lnTo>
                <a:lnTo>
                  <a:pt x="221" y="14"/>
                </a:lnTo>
                <a:lnTo>
                  <a:pt x="212" y="0"/>
                </a:lnTo>
                <a:lnTo>
                  <a:pt x="200" y="13"/>
                </a:lnTo>
                <a:lnTo>
                  <a:pt x="191" y="25"/>
                </a:lnTo>
                <a:lnTo>
                  <a:pt x="190" y="25"/>
                </a:lnTo>
                <a:lnTo>
                  <a:pt x="191" y="2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2" name="Freeform 18"/>
          <xdr:cNvSpPr>
            <a:spLocks/>
          </xdr:cNvSpPr>
        </xdr:nvSpPr>
        <xdr:spPr bwMode="auto">
          <a:xfrm>
            <a:off x="18647" y="370"/>
            <a:ext cx="20" cy="22"/>
          </a:xfrm>
          <a:custGeom>
            <a:avLst/>
            <a:gdLst>
              <a:gd name="T0" fmla="*/ 37 w 136"/>
              <a:gd name="T1" fmla="*/ 33 h 240"/>
              <a:gd name="T2" fmla="*/ 60 w 136"/>
              <a:gd name="T3" fmla="*/ 28 h 240"/>
              <a:gd name="T4" fmla="*/ 78 w 136"/>
              <a:gd name="T5" fmla="*/ 32 h 240"/>
              <a:gd name="T6" fmla="*/ 93 w 136"/>
              <a:gd name="T7" fmla="*/ 45 h 240"/>
              <a:gd name="T8" fmla="*/ 103 w 136"/>
              <a:gd name="T9" fmla="*/ 64 h 240"/>
              <a:gd name="T10" fmla="*/ 105 w 136"/>
              <a:gd name="T11" fmla="*/ 85 h 240"/>
              <a:gd name="T12" fmla="*/ 100 w 136"/>
              <a:gd name="T13" fmla="*/ 100 h 240"/>
              <a:gd name="T14" fmla="*/ 83 w 136"/>
              <a:gd name="T15" fmla="*/ 115 h 240"/>
              <a:gd name="T16" fmla="*/ 63 w 136"/>
              <a:gd name="T17" fmla="*/ 117 h 240"/>
              <a:gd name="T18" fmla="*/ 51 w 136"/>
              <a:gd name="T19" fmla="*/ 112 h 240"/>
              <a:gd name="T20" fmla="*/ 45 w 136"/>
              <a:gd name="T21" fmla="*/ 99 h 240"/>
              <a:gd name="T22" fmla="*/ 37 w 136"/>
              <a:gd name="T23" fmla="*/ 91 h 240"/>
              <a:gd name="T24" fmla="*/ 24 w 136"/>
              <a:gd name="T25" fmla="*/ 100 h 240"/>
              <a:gd name="T26" fmla="*/ 18 w 136"/>
              <a:gd name="T27" fmla="*/ 113 h 240"/>
              <a:gd name="T28" fmla="*/ 20 w 136"/>
              <a:gd name="T29" fmla="*/ 126 h 240"/>
              <a:gd name="T30" fmla="*/ 18 w 136"/>
              <a:gd name="T31" fmla="*/ 133 h 240"/>
              <a:gd name="T32" fmla="*/ 7 w 136"/>
              <a:gd name="T33" fmla="*/ 142 h 240"/>
              <a:gd name="T34" fmla="*/ 5 w 136"/>
              <a:gd name="T35" fmla="*/ 155 h 240"/>
              <a:gd name="T36" fmla="*/ 11 w 136"/>
              <a:gd name="T37" fmla="*/ 167 h 240"/>
              <a:gd name="T38" fmla="*/ 10 w 136"/>
              <a:gd name="T39" fmla="*/ 177 h 240"/>
              <a:gd name="T40" fmla="*/ 0 w 136"/>
              <a:gd name="T41" fmla="*/ 196 h 240"/>
              <a:gd name="T42" fmla="*/ 1 w 136"/>
              <a:gd name="T43" fmla="*/ 217 h 240"/>
              <a:gd name="T44" fmla="*/ 12 w 136"/>
              <a:gd name="T45" fmla="*/ 234 h 240"/>
              <a:gd name="T46" fmla="*/ 18 w 136"/>
              <a:gd name="T47" fmla="*/ 229 h 240"/>
              <a:gd name="T48" fmla="*/ 22 w 136"/>
              <a:gd name="T49" fmla="*/ 208 h 240"/>
              <a:gd name="T50" fmla="*/ 37 w 136"/>
              <a:gd name="T51" fmla="*/ 188 h 240"/>
              <a:gd name="T52" fmla="*/ 59 w 136"/>
              <a:gd name="T53" fmla="*/ 172 h 240"/>
              <a:gd name="T54" fmla="*/ 91 w 136"/>
              <a:gd name="T55" fmla="*/ 158 h 240"/>
              <a:gd name="T56" fmla="*/ 120 w 136"/>
              <a:gd name="T57" fmla="*/ 130 h 240"/>
              <a:gd name="T58" fmla="*/ 136 w 136"/>
              <a:gd name="T59" fmla="*/ 91 h 240"/>
              <a:gd name="T60" fmla="*/ 134 w 136"/>
              <a:gd name="T61" fmla="*/ 60 h 240"/>
              <a:gd name="T62" fmla="*/ 125 w 136"/>
              <a:gd name="T63" fmla="*/ 39 h 240"/>
              <a:gd name="T64" fmla="*/ 104 w 136"/>
              <a:gd name="T65" fmla="*/ 16 h 240"/>
              <a:gd name="T66" fmla="*/ 75 w 136"/>
              <a:gd name="T67" fmla="*/ 1 h 240"/>
              <a:gd name="T68" fmla="*/ 44 w 136"/>
              <a:gd name="T69" fmla="*/ 1 h 240"/>
              <a:gd name="T70" fmla="*/ 15 w 136"/>
              <a:gd name="T71" fmla="*/ 11 h 240"/>
              <a:gd name="T72" fmla="*/ 13 w 136"/>
              <a:gd name="T73" fmla="*/ 33 h 240"/>
              <a:gd name="T74" fmla="*/ 24 w 136"/>
              <a:gd name="T75" fmla="*/ 40 h 2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6" h="240">
                <a:moveTo>
                  <a:pt x="24" y="42"/>
                </a:moveTo>
                <a:lnTo>
                  <a:pt x="37" y="33"/>
                </a:lnTo>
                <a:lnTo>
                  <a:pt x="49" y="29"/>
                </a:lnTo>
                <a:lnTo>
                  <a:pt x="60" y="28"/>
                </a:lnTo>
                <a:lnTo>
                  <a:pt x="70" y="29"/>
                </a:lnTo>
                <a:lnTo>
                  <a:pt x="78" y="32"/>
                </a:lnTo>
                <a:lnTo>
                  <a:pt x="87" y="37"/>
                </a:lnTo>
                <a:lnTo>
                  <a:pt x="93" y="45"/>
                </a:lnTo>
                <a:lnTo>
                  <a:pt x="98" y="53"/>
                </a:lnTo>
                <a:lnTo>
                  <a:pt x="103" y="64"/>
                </a:lnTo>
                <a:lnTo>
                  <a:pt x="105" y="75"/>
                </a:lnTo>
                <a:lnTo>
                  <a:pt x="105" y="85"/>
                </a:lnTo>
                <a:lnTo>
                  <a:pt x="103" y="93"/>
                </a:lnTo>
                <a:lnTo>
                  <a:pt x="100" y="100"/>
                </a:lnTo>
                <a:lnTo>
                  <a:pt x="95" y="106"/>
                </a:lnTo>
                <a:lnTo>
                  <a:pt x="83" y="115"/>
                </a:lnTo>
                <a:lnTo>
                  <a:pt x="69" y="118"/>
                </a:lnTo>
                <a:lnTo>
                  <a:pt x="63" y="117"/>
                </a:lnTo>
                <a:lnTo>
                  <a:pt x="56" y="115"/>
                </a:lnTo>
                <a:lnTo>
                  <a:pt x="51" y="112"/>
                </a:lnTo>
                <a:lnTo>
                  <a:pt x="48" y="106"/>
                </a:lnTo>
                <a:lnTo>
                  <a:pt x="45" y="99"/>
                </a:lnTo>
                <a:lnTo>
                  <a:pt x="45" y="90"/>
                </a:lnTo>
                <a:lnTo>
                  <a:pt x="37" y="91"/>
                </a:lnTo>
                <a:lnTo>
                  <a:pt x="30" y="94"/>
                </a:lnTo>
                <a:lnTo>
                  <a:pt x="24" y="100"/>
                </a:lnTo>
                <a:lnTo>
                  <a:pt x="20" y="105"/>
                </a:lnTo>
                <a:lnTo>
                  <a:pt x="18" y="113"/>
                </a:lnTo>
                <a:lnTo>
                  <a:pt x="18" y="119"/>
                </a:lnTo>
                <a:lnTo>
                  <a:pt x="20" y="126"/>
                </a:lnTo>
                <a:lnTo>
                  <a:pt x="25" y="132"/>
                </a:lnTo>
                <a:lnTo>
                  <a:pt x="18" y="133"/>
                </a:lnTo>
                <a:lnTo>
                  <a:pt x="12" y="137"/>
                </a:lnTo>
                <a:lnTo>
                  <a:pt x="7" y="142"/>
                </a:lnTo>
                <a:lnTo>
                  <a:pt x="5" y="148"/>
                </a:lnTo>
                <a:lnTo>
                  <a:pt x="5" y="155"/>
                </a:lnTo>
                <a:lnTo>
                  <a:pt x="6" y="161"/>
                </a:lnTo>
                <a:lnTo>
                  <a:pt x="11" y="167"/>
                </a:lnTo>
                <a:lnTo>
                  <a:pt x="17" y="171"/>
                </a:lnTo>
                <a:lnTo>
                  <a:pt x="10" y="177"/>
                </a:lnTo>
                <a:lnTo>
                  <a:pt x="3" y="186"/>
                </a:lnTo>
                <a:lnTo>
                  <a:pt x="0" y="196"/>
                </a:lnTo>
                <a:lnTo>
                  <a:pt x="0" y="208"/>
                </a:lnTo>
                <a:lnTo>
                  <a:pt x="1" y="217"/>
                </a:lnTo>
                <a:lnTo>
                  <a:pt x="5" y="227"/>
                </a:lnTo>
                <a:lnTo>
                  <a:pt x="12" y="234"/>
                </a:lnTo>
                <a:lnTo>
                  <a:pt x="20" y="240"/>
                </a:lnTo>
                <a:lnTo>
                  <a:pt x="18" y="229"/>
                </a:lnTo>
                <a:lnTo>
                  <a:pt x="19" y="218"/>
                </a:lnTo>
                <a:lnTo>
                  <a:pt x="22" y="208"/>
                </a:lnTo>
                <a:lnTo>
                  <a:pt x="28" y="197"/>
                </a:lnTo>
                <a:lnTo>
                  <a:pt x="37" y="188"/>
                </a:lnTo>
                <a:lnTo>
                  <a:pt x="46" y="180"/>
                </a:lnTo>
                <a:lnTo>
                  <a:pt x="59" y="172"/>
                </a:lnTo>
                <a:lnTo>
                  <a:pt x="72" y="167"/>
                </a:lnTo>
                <a:lnTo>
                  <a:pt x="91" y="158"/>
                </a:lnTo>
                <a:lnTo>
                  <a:pt x="107" y="145"/>
                </a:lnTo>
                <a:lnTo>
                  <a:pt x="120" y="130"/>
                </a:lnTo>
                <a:lnTo>
                  <a:pt x="131" y="112"/>
                </a:lnTo>
                <a:lnTo>
                  <a:pt x="136" y="91"/>
                </a:lnTo>
                <a:lnTo>
                  <a:pt x="136" y="71"/>
                </a:lnTo>
                <a:lnTo>
                  <a:pt x="134" y="60"/>
                </a:lnTo>
                <a:lnTo>
                  <a:pt x="131" y="49"/>
                </a:lnTo>
                <a:lnTo>
                  <a:pt x="125" y="39"/>
                </a:lnTo>
                <a:lnTo>
                  <a:pt x="118" y="30"/>
                </a:lnTo>
                <a:lnTo>
                  <a:pt x="104" y="16"/>
                </a:lnTo>
                <a:lnTo>
                  <a:pt x="90" y="7"/>
                </a:lnTo>
                <a:lnTo>
                  <a:pt x="75" y="1"/>
                </a:lnTo>
                <a:lnTo>
                  <a:pt x="60" y="0"/>
                </a:lnTo>
                <a:lnTo>
                  <a:pt x="44" y="1"/>
                </a:lnTo>
                <a:lnTo>
                  <a:pt x="29" y="4"/>
                </a:lnTo>
                <a:lnTo>
                  <a:pt x="15" y="11"/>
                </a:lnTo>
                <a:lnTo>
                  <a:pt x="0" y="20"/>
                </a:lnTo>
                <a:lnTo>
                  <a:pt x="13" y="33"/>
                </a:lnTo>
                <a:lnTo>
                  <a:pt x="24" y="42"/>
                </a:lnTo>
                <a:lnTo>
                  <a:pt x="24" y="40"/>
                </a:lnTo>
                <a:lnTo>
                  <a:pt x="24" y="42"/>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3" name="Freeform 19"/>
          <xdr:cNvSpPr>
            <a:spLocks/>
          </xdr:cNvSpPr>
        </xdr:nvSpPr>
        <xdr:spPr bwMode="auto">
          <a:xfrm>
            <a:off x="18672" y="354"/>
            <a:ext cx="33" cy="13"/>
          </a:xfrm>
          <a:custGeom>
            <a:avLst/>
            <a:gdLst>
              <a:gd name="T0" fmla="*/ 34 w 233"/>
              <a:gd name="T1" fmla="*/ 38 h 140"/>
              <a:gd name="T2" fmla="*/ 28 w 233"/>
              <a:gd name="T3" fmla="*/ 60 h 140"/>
              <a:gd name="T4" fmla="*/ 32 w 233"/>
              <a:gd name="T5" fmla="*/ 80 h 140"/>
              <a:gd name="T6" fmla="*/ 45 w 233"/>
              <a:gd name="T7" fmla="*/ 95 h 140"/>
              <a:gd name="T8" fmla="*/ 64 w 233"/>
              <a:gd name="T9" fmla="*/ 105 h 140"/>
              <a:gd name="T10" fmla="*/ 83 w 233"/>
              <a:gd name="T11" fmla="*/ 108 h 140"/>
              <a:gd name="T12" fmla="*/ 98 w 233"/>
              <a:gd name="T13" fmla="*/ 102 h 140"/>
              <a:gd name="T14" fmla="*/ 112 w 233"/>
              <a:gd name="T15" fmla="*/ 85 h 140"/>
              <a:gd name="T16" fmla="*/ 114 w 233"/>
              <a:gd name="T17" fmla="*/ 63 h 140"/>
              <a:gd name="T18" fmla="*/ 109 w 233"/>
              <a:gd name="T19" fmla="*/ 52 h 140"/>
              <a:gd name="T20" fmla="*/ 96 w 233"/>
              <a:gd name="T21" fmla="*/ 45 h 140"/>
              <a:gd name="T22" fmla="*/ 89 w 233"/>
              <a:gd name="T23" fmla="*/ 38 h 140"/>
              <a:gd name="T24" fmla="*/ 97 w 233"/>
              <a:gd name="T25" fmla="*/ 25 h 140"/>
              <a:gd name="T26" fmla="*/ 110 w 233"/>
              <a:gd name="T27" fmla="*/ 18 h 140"/>
              <a:gd name="T28" fmla="*/ 122 w 233"/>
              <a:gd name="T29" fmla="*/ 20 h 140"/>
              <a:gd name="T30" fmla="*/ 131 w 233"/>
              <a:gd name="T31" fmla="*/ 18 h 140"/>
              <a:gd name="T32" fmla="*/ 139 w 233"/>
              <a:gd name="T33" fmla="*/ 7 h 140"/>
              <a:gd name="T34" fmla="*/ 151 w 233"/>
              <a:gd name="T35" fmla="*/ 5 h 140"/>
              <a:gd name="T36" fmla="*/ 163 w 233"/>
              <a:gd name="T37" fmla="*/ 11 h 140"/>
              <a:gd name="T38" fmla="*/ 173 w 233"/>
              <a:gd name="T39" fmla="*/ 10 h 140"/>
              <a:gd name="T40" fmla="*/ 191 w 233"/>
              <a:gd name="T41" fmla="*/ 0 h 140"/>
              <a:gd name="T42" fmla="*/ 212 w 233"/>
              <a:gd name="T43" fmla="*/ 1 h 140"/>
              <a:gd name="T44" fmla="*/ 228 w 233"/>
              <a:gd name="T45" fmla="*/ 12 h 140"/>
              <a:gd name="T46" fmla="*/ 222 w 233"/>
              <a:gd name="T47" fmla="*/ 18 h 140"/>
              <a:gd name="T48" fmla="*/ 202 w 233"/>
              <a:gd name="T49" fmla="*/ 23 h 140"/>
              <a:gd name="T50" fmla="*/ 184 w 233"/>
              <a:gd name="T51" fmla="*/ 37 h 140"/>
              <a:gd name="T52" fmla="*/ 168 w 233"/>
              <a:gd name="T53" fmla="*/ 59 h 140"/>
              <a:gd name="T54" fmla="*/ 155 w 233"/>
              <a:gd name="T55" fmla="*/ 93 h 140"/>
              <a:gd name="T56" fmla="*/ 126 w 233"/>
              <a:gd name="T57" fmla="*/ 124 h 140"/>
              <a:gd name="T58" fmla="*/ 89 w 233"/>
              <a:gd name="T59" fmla="*/ 140 h 140"/>
              <a:gd name="T60" fmla="*/ 60 w 233"/>
              <a:gd name="T61" fmla="*/ 138 h 140"/>
              <a:gd name="T62" fmla="*/ 40 w 233"/>
              <a:gd name="T63" fmla="*/ 129 h 140"/>
              <a:gd name="T64" fmla="*/ 17 w 233"/>
              <a:gd name="T65" fmla="*/ 107 h 140"/>
              <a:gd name="T66" fmla="*/ 2 w 233"/>
              <a:gd name="T67" fmla="*/ 76 h 140"/>
              <a:gd name="T68" fmla="*/ 1 w 233"/>
              <a:gd name="T69" fmla="*/ 44 h 140"/>
              <a:gd name="T70" fmla="*/ 12 w 233"/>
              <a:gd name="T71" fmla="*/ 14 h 140"/>
              <a:gd name="T72" fmla="*/ 34 w 233"/>
              <a:gd name="T73" fmla="*/ 13 h 140"/>
              <a:gd name="T74" fmla="*/ 41 w 233"/>
              <a:gd name="T75" fmla="*/ 25 h 14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33" h="140">
                <a:moveTo>
                  <a:pt x="42" y="25"/>
                </a:moveTo>
                <a:lnTo>
                  <a:pt x="34" y="38"/>
                </a:lnTo>
                <a:lnTo>
                  <a:pt x="29" y="49"/>
                </a:lnTo>
                <a:lnTo>
                  <a:pt x="28" y="60"/>
                </a:lnTo>
                <a:lnTo>
                  <a:pt x="29" y="71"/>
                </a:lnTo>
                <a:lnTo>
                  <a:pt x="32" y="80"/>
                </a:lnTo>
                <a:lnTo>
                  <a:pt x="38" y="88"/>
                </a:lnTo>
                <a:lnTo>
                  <a:pt x="45" y="95"/>
                </a:lnTo>
                <a:lnTo>
                  <a:pt x="53" y="100"/>
                </a:lnTo>
                <a:lnTo>
                  <a:pt x="64" y="105"/>
                </a:lnTo>
                <a:lnTo>
                  <a:pt x="74" y="108"/>
                </a:lnTo>
                <a:lnTo>
                  <a:pt x="83" y="108"/>
                </a:lnTo>
                <a:lnTo>
                  <a:pt x="91" y="107"/>
                </a:lnTo>
                <a:lnTo>
                  <a:pt x="98" y="102"/>
                </a:lnTo>
                <a:lnTo>
                  <a:pt x="103" y="98"/>
                </a:lnTo>
                <a:lnTo>
                  <a:pt x="112" y="85"/>
                </a:lnTo>
                <a:lnTo>
                  <a:pt x="115" y="71"/>
                </a:lnTo>
                <a:lnTo>
                  <a:pt x="114" y="63"/>
                </a:lnTo>
                <a:lnTo>
                  <a:pt x="112" y="57"/>
                </a:lnTo>
                <a:lnTo>
                  <a:pt x="109" y="52"/>
                </a:lnTo>
                <a:lnTo>
                  <a:pt x="103" y="48"/>
                </a:lnTo>
                <a:lnTo>
                  <a:pt x="96" y="45"/>
                </a:lnTo>
                <a:lnTo>
                  <a:pt x="88" y="45"/>
                </a:lnTo>
                <a:lnTo>
                  <a:pt x="89" y="38"/>
                </a:lnTo>
                <a:lnTo>
                  <a:pt x="92" y="30"/>
                </a:lnTo>
                <a:lnTo>
                  <a:pt x="97" y="25"/>
                </a:lnTo>
                <a:lnTo>
                  <a:pt x="102" y="20"/>
                </a:lnTo>
                <a:lnTo>
                  <a:pt x="110" y="18"/>
                </a:lnTo>
                <a:lnTo>
                  <a:pt x="116" y="18"/>
                </a:lnTo>
                <a:lnTo>
                  <a:pt x="122" y="20"/>
                </a:lnTo>
                <a:lnTo>
                  <a:pt x="128" y="26"/>
                </a:lnTo>
                <a:lnTo>
                  <a:pt x="131" y="18"/>
                </a:lnTo>
                <a:lnTo>
                  <a:pt x="134" y="12"/>
                </a:lnTo>
                <a:lnTo>
                  <a:pt x="139" y="7"/>
                </a:lnTo>
                <a:lnTo>
                  <a:pt x="145" y="5"/>
                </a:lnTo>
                <a:lnTo>
                  <a:pt x="151" y="5"/>
                </a:lnTo>
                <a:lnTo>
                  <a:pt x="158" y="6"/>
                </a:lnTo>
                <a:lnTo>
                  <a:pt x="163" y="11"/>
                </a:lnTo>
                <a:lnTo>
                  <a:pt x="167" y="17"/>
                </a:lnTo>
                <a:lnTo>
                  <a:pt x="173" y="10"/>
                </a:lnTo>
                <a:lnTo>
                  <a:pt x="182" y="3"/>
                </a:lnTo>
                <a:lnTo>
                  <a:pt x="191" y="0"/>
                </a:lnTo>
                <a:lnTo>
                  <a:pt x="201" y="0"/>
                </a:lnTo>
                <a:lnTo>
                  <a:pt x="212" y="1"/>
                </a:lnTo>
                <a:lnTo>
                  <a:pt x="220" y="5"/>
                </a:lnTo>
                <a:lnTo>
                  <a:pt x="228" y="12"/>
                </a:lnTo>
                <a:lnTo>
                  <a:pt x="233" y="20"/>
                </a:lnTo>
                <a:lnTo>
                  <a:pt x="222" y="18"/>
                </a:lnTo>
                <a:lnTo>
                  <a:pt x="212" y="19"/>
                </a:lnTo>
                <a:lnTo>
                  <a:pt x="202" y="23"/>
                </a:lnTo>
                <a:lnTo>
                  <a:pt x="192" y="29"/>
                </a:lnTo>
                <a:lnTo>
                  <a:pt x="184" y="37"/>
                </a:lnTo>
                <a:lnTo>
                  <a:pt x="175" y="47"/>
                </a:lnTo>
                <a:lnTo>
                  <a:pt x="168" y="59"/>
                </a:lnTo>
                <a:lnTo>
                  <a:pt x="163" y="73"/>
                </a:lnTo>
                <a:lnTo>
                  <a:pt x="155" y="93"/>
                </a:lnTo>
                <a:lnTo>
                  <a:pt x="142" y="110"/>
                </a:lnTo>
                <a:lnTo>
                  <a:pt x="126" y="124"/>
                </a:lnTo>
                <a:lnTo>
                  <a:pt x="109" y="135"/>
                </a:lnTo>
                <a:lnTo>
                  <a:pt x="89" y="140"/>
                </a:lnTo>
                <a:lnTo>
                  <a:pt x="69" y="140"/>
                </a:lnTo>
                <a:lnTo>
                  <a:pt x="60" y="138"/>
                </a:lnTo>
                <a:lnTo>
                  <a:pt x="49" y="135"/>
                </a:lnTo>
                <a:lnTo>
                  <a:pt x="40" y="129"/>
                </a:lnTo>
                <a:lnTo>
                  <a:pt x="30" y="122"/>
                </a:lnTo>
                <a:lnTo>
                  <a:pt x="17" y="107"/>
                </a:lnTo>
                <a:lnTo>
                  <a:pt x="7" y="91"/>
                </a:lnTo>
                <a:lnTo>
                  <a:pt x="2" y="76"/>
                </a:lnTo>
                <a:lnTo>
                  <a:pt x="0" y="60"/>
                </a:lnTo>
                <a:lnTo>
                  <a:pt x="1" y="44"/>
                </a:lnTo>
                <a:lnTo>
                  <a:pt x="5" y="29"/>
                </a:lnTo>
                <a:lnTo>
                  <a:pt x="12" y="14"/>
                </a:lnTo>
                <a:lnTo>
                  <a:pt x="21" y="0"/>
                </a:lnTo>
                <a:lnTo>
                  <a:pt x="34" y="13"/>
                </a:lnTo>
                <a:lnTo>
                  <a:pt x="42" y="25"/>
                </a:lnTo>
                <a:lnTo>
                  <a:pt x="41" y="25"/>
                </a:lnTo>
                <a:lnTo>
                  <a:pt x="42" y="2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4" name="Freeform 20"/>
          <xdr:cNvSpPr>
            <a:spLocks/>
          </xdr:cNvSpPr>
        </xdr:nvSpPr>
        <xdr:spPr bwMode="auto">
          <a:xfrm>
            <a:off x="19175" y="552"/>
            <a:ext cx="20" cy="22"/>
          </a:xfrm>
          <a:custGeom>
            <a:avLst/>
            <a:gdLst>
              <a:gd name="T0" fmla="*/ 99 w 137"/>
              <a:gd name="T1" fmla="*/ 206 h 241"/>
              <a:gd name="T2" fmla="*/ 77 w 137"/>
              <a:gd name="T3" fmla="*/ 213 h 241"/>
              <a:gd name="T4" fmla="*/ 59 w 137"/>
              <a:gd name="T5" fmla="*/ 207 h 241"/>
              <a:gd name="T6" fmla="*/ 44 w 137"/>
              <a:gd name="T7" fmla="*/ 194 h 241"/>
              <a:gd name="T8" fmla="*/ 34 w 137"/>
              <a:gd name="T9" fmla="*/ 175 h 241"/>
              <a:gd name="T10" fmla="*/ 32 w 137"/>
              <a:gd name="T11" fmla="*/ 155 h 241"/>
              <a:gd name="T12" fmla="*/ 37 w 137"/>
              <a:gd name="T13" fmla="*/ 139 h 241"/>
              <a:gd name="T14" fmla="*/ 53 w 137"/>
              <a:gd name="T15" fmla="*/ 125 h 241"/>
              <a:gd name="T16" fmla="*/ 73 w 137"/>
              <a:gd name="T17" fmla="*/ 122 h 241"/>
              <a:gd name="T18" fmla="*/ 85 w 137"/>
              <a:gd name="T19" fmla="*/ 128 h 241"/>
              <a:gd name="T20" fmla="*/ 91 w 137"/>
              <a:gd name="T21" fmla="*/ 141 h 241"/>
              <a:gd name="T22" fmla="*/ 99 w 137"/>
              <a:gd name="T23" fmla="*/ 149 h 241"/>
              <a:gd name="T24" fmla="*/ 112 w 137"/>
              <a:gd name="T25" fmla="*/ 140 h 241"/>
              <a:gd name="T26" fmla="*/ 118 w 137"/>
              <a:gd name="T27" fmla="*/ 127 h 241"/>
              <a:gd name="T28" fmla="*/ 116 w 137"/>
              <a:gd name="T29" fmla="*/ 113 h 241"/>
              <a:gd name="T30" fmla="*/ 118 w 137"/>
              <a:gd name="T31" fmla="*/ 106 h 241"/>
              <a:gd name="T32" fmla="*/ 129 w 137"/>
              <a:gd name="T33" fmla="*/ 97 h 241"/>
              <a:gd name="T34" fmla="*/ 132 w 137"/>
              <a:gd name="T35" fmla="*/ 84 h 241"/>
              <a:gd name="T36" fmla="*/ 125 w 137"/>
              <a:gd name="T37" fmla="*/ 73 h 241"/>
              <a:gd name="T38" fmla="*/ 128 w 137"/>
              <a:gd name="T39" fmla="*/ 63 h 241"/>
              <a:gd name="T40" fmla="*/ 136 w 137"/>
              <a:gd name="T41" fmla="*/ 44 h 241"/>
              <a:gd name="T42" fmla="*/ 135 w 137"/>
              <a:gd name="T43" fmla="*/ 23 h 241"/>
              <a:gd name="T44" fmla="*/ 124 w 137"/>
              <a:gd name="T45" fmla="*/ 6 h 241"/>
              <a:gd name="T46" fmla="*/ 118 w 137"/>
              <a:gd name="T47" fmla="*/ 11 h 241"/>
              <a:gd name="T48" fmla="*/ 114 w 137"/>
              <a:gd name="T49" fmla="*/ 33 h 241"/>
              <a:gd name="T50" fmla="*/ 99 w 137"/>
              <a:gd name="T51" fmla="*/ 52 h 241"/>
              <a:gd name="T52" fmla="*/ 77 w 137"/>
              <a:gd name="T53" fmla="*/ 67 h 241"/>
              <a:gd name="T54" fmla="*/ 45 w 137"/>
              <a:gd name="T55" fmla="*/ 81 h 241"/>
              <a:gd name="T56" fmla="*/ 16 w 137"/>
              <a:gd name="T57" fmla="*/ 109 h 241"/>
              <a:gd name="T58" fmla="*/ 0 w 137"/>
              <a:gd name="T59" fmla="*/ 148 h 241"/>
              <a:gd name="T60" fmla="*/ 2 w 137"/>
              <a:gd name="T61" fmla="*/ 179 h 241"/>
              <a:gd name="T62" fmla="*/ 11 w 137"/>
              <a:gd name="T63" fmla="*/ 200 h 241"/>
              <a:gd name="T64" fmla="*/ 32 w 137"/>
              <a:gd name="T65" fmla="*/ 223 h 241"/>
              <a:gd name="T66" fmla="*/ 62 w 137"/>
              <a:gd name="T67" fmla="*/ 238 h 241"/>
              <a:gd name="T68" fmla="*/ 92 w 137"/>
              <a:gd name="T69" fmla="*/ 239 h 241"/>
              <a:gd name="T70" fmla="*/ 122 w 137"/>
              <a:gd name="T71" fmla="*/ 229 h 241"/>
              <a:gd name="T72" fmla="*/ 124 w 137"/>
              <a:gd name="T73" fmla="*/ 207 h 241"/>
              <a:gd name="T74" fmla="*/ 112 w 137"/>
              <a:gd name="T75" fmla="*/ 197 h 2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7" h="241">
                <a:moveTo>
                  <a:pt x="112" y="199"/>
                </a:moveTo>
                <a:lnTo>
                  <a:pt x="99" y="206"/>
                </a:lnTo>
                <a:lnTo>
                  <a:pt x="88" y="210"/>
                </a:lnTo>
                <a:lnTo>
                  <a:pt x="77" y="213"/>
                </a:lnTo>
                <a:lnTo>
                  <a:pt x="67" y="210"/>
                </a:lnTo>
                <a:lnTo>
                  <a:pt x="59" y="207"/>
                </a:lnTo>
                <a:lnTo>
                  <a:pt x="50" y="202"/>
                </a:lnTo>
                <a:lnTo>
                  <a:pt x="44" y="194"/>
                </a:lnTo>
                <a:lnTo>
                  <a:pt x="39" y="187"/>
                </a:lnTo>
                <a:lnTo>
                  <a:pt x="34" y="175"/>
                </a:lnTo>
                <a:lnTo>
                  <a:pt x="32" y="165"/>
                </a:lnTo>
                <a:lnTo>
                  <a:pt x="32" y="155"/>
                </a:lnTo>
                <a:lnTo>
                  <a:pt x="33" y="147"/>
                </a:lnTo>
                <a:lnTo>
                  <a:pt x="37" y="139"/>
                </a:lnTo>
                <a:lnTo>
                  <a:pt x="41" y="133"/>
                </a:lnTo>
                <a:lnTo>
                  <a:pt x="53" y="125"/>
                </a:lnTo>
                <a:lnTo>
                  <a:pt x="67" y="122"/>
                </a:lnTo>
                <a:lnTo>
                  <a:pt x="73" y="122"/>
                </a:lnTo>
                <a:lnTo>
                  <a:pt x="80" y="124"/>
                </a:lnTo>
                <a:lnTo>
                  <a:pt x="85" y="128"/>
                </a:lnTo>
                <a:lnTo>
                  <a:pt x="88" y="134"/>
                </a:lnTo>
                <a:lnTo>
                  <a:pt x="91" y="141"/>
                </a:lnTo>
                <a:lnTo>
                  <a:pt x="91" y="150"/>
                </a:lnTo>
                <a:lnTo>
                  <a:pt x="99" y="149"/>
                </a:lnTo>
                <a:lnTo>
                  <a:pt x="107" y="146"/>
                </a:lnTo>
                <a:lnTo>
                  <a:pt x="112" y="140"/>
                </a:lnTo>
                <a:lnTo>
                  <a:pt x="116" y="134"/>
                </a:lnTo>
                <a:lnTo>
                  <a:pt x="118" y="127"/>
                </a:lnTo>
                <a:lnTo>
                  <a:pt x="118" y="120"/>
                </a:lnTo>
                <a:lnTo>
                  <a:pt x="116" y="113"/>
                </a:lnTo>
                <a:lnTo>
                  <a:pt x="111" y="107"/>
                </a:lnTo>
                <a:lnTo>
                  <a:pt x="118" y="106"/>
                </a:lnTo>
                <a:lnTo>
                  <a:pt x="124" y="102"/>
                </a:lnTo>
                <a:lnTo>
                  <a:pt x="129" y="97"/>
                </a:lnTo>
                <a:lnTo>
                  <a:pt x="131" y="91"/>
                </a:lnTo>
                <a:lnTo>
                  <a:pt x="132" y="84"/>
                </a:lnTo>
                <a:lnTo>
                  <a:pt x="130" y="79"/>
                </a:lnTo>
                <a:lnTo>
                  <a:pt x="125" y="73"/>
                </a:lnTo>
                <a:lnTo>
                  <a:pt x="119" y="69"/>
                </a:lnTo>
                <a:lnTo>
                  <a:pt x="128" y="63"/>
                </a:lnTo>
                <a:lnTo>
                  <a:pt x="133" y="54"/>
                </a:lnTo>
                <a:lnTo>
                  <a:pt x="136" y="44"/>
                </a:lnTo>
                <a:lnTo>
                  <a:pt x="137" y="34"/>
                </a:lnTo>
                <a:lnTo>
                  <a:pt x="135" y="23"/>
                </a:lnTo>
                <a:lnTo>
                  <a:pt x="131" y="13"/>
                </a:lnTo>
                <a:lnTo>
                  <a:pt x="124" y="6"/>
                </a:lnTo>
                <a:lnTo>
                  <a:pt x="116" y="0"/>
                </a:lnTo>
                <a:lnTo>
                  <a:pt x="118" y="11"/>
                </a:lnTo>
                <a:lnTo>
                  <a:pt x="117" y="22"/>
                </a:lnTo>
                <a:lnTo>
                  <a:pt x="114" y="33"/>
                </a:lnTo>
                <a:lnTo>
                  <a:pt x="108" y="42"/>
                </a:lnTo>
                <a:lnTo>
                  <a:pt x="99" y="52"/>
                </a:lnTo>
                <a:lnTo>
                  <a:pt x="90" y="61"/>
                </a:lnTo>
                <a:lnTo>
                  <a:pt x="77" y="67"/>
                </a:lnTo>
                <a:lnTo>
                  <a:pt x="64" y="72"/>
                </a:lnTo>
                <a:lnTo>
                  <a:pt x="45" y="81"/>
                </a:lnTo>
                <a:lnTo>
                  <a:pt x="29" y="94"/>
                </a:lnTo>
                <a:lnTo>
                  <a:pt x="16" y="109"/>
                </a:lnTo>
                <a:lnTo>
                  <a:pt x="5" y="128"/>
                </a:lnTo>
                <a:lnTo>
                  <a:pt x="0" y="148"/>
                </a:lnTo>
                <a:lnTo>
                  <a:pt x="0" y="168"/>
                </a:lnTo>
                <a:lnTo>
                  <a:pt x="2" y="179"/>
                </a:lnTo>
                <a:lnTo>
                  <a:pt x="5" y="190"/>
                </a:lnTo>
                <a:lnTo>
                  <a:pt x="11" y="200"/>
                </a:lnTo>
                <a:lnTo>
                  <a:pt x="18" y="209"/>
                </a:lnTo>
                <a:lnTo>
                  <a:pt x="32" y="223"/>
                </a:lnTo>
                <a:lnTo>
                  <a:pt x="47" y="233"/>
                </a:lnTo>
                <a:lnTo>
                  <a:pt x="62" y="238"/>
                </a:lnTo>
                <a:lnTo>
                  <a:pt x="77" y="241"/>
                </a:lnTo>
                <a:lnTo>
                  <a:pt x="92" y="239"/>
                </a:lnTo>
                <a:lnTo>
                  <a:pt x="108" y="235"/>
                </a:lnTo>
                <a:lnTo>
                  <a:pt x="122" y="229"/>
                </a:lnTo>
                <a:lnTo>
                  <a:pt x="137" y="219"/>
                </a:lnTo>
                <a:lnTo>
                  <a:pt x="124" y="207"/>
                </a:lnTo>
                <a:lnTo>
                  <a:pt x="112" y="199"/>
                </a:lnTo>
                <a:lnTo>
                  <a:pt x="112" y="197"/>
                </a:lnTo>
                <a:lnTo>
                  <a:pt x="112" y="199"/>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5" name="Freeform 21"/>
          <xdr:cNvSpPr>
            <a:spLocks/>
          </xdr:cNvSpPr>
        </xdr:nvSpPr>
        <xdr:spPr bwMode="auto">
          <a:xfrm>
            <a:off x="19137" y="577"/>
            <a:ext cx="33" cy="13"/>
          </a:xfrm>
          <a:custGeom>
            <a:avLst/>
            <a:gdLst>
              <a:gd name="T0" fmla="*/ 198 w 233"/>
              <a:gd name="T1" fmla="*/ 102 h 141"/>
              <a:gd name="T2" fmla="*/ 205 w 233"/>
              <a:gd name="T3" fmla="*/ 80 h 141"/>
              <a:gd name="T4" fmla="*/ 200 w 233"/>
              <a:gd name="T5" fmla="*/ 61 h 141"/>
              <a:gd name="T6" fmla="*/ 188 w 233"/>
              <a:gd name="T7" fmla="*/ 46 h 141"/>
              <a:gd name="T8" fmla="*/ 169 w 233"/>
              <a:gd name="T9" fmla="*/ 36 h 141"/>
              <a:gd name="T10" fmla="*/ 151 w 233"/>
              <a:gd name="T11" fmla="*/ 32 h 141"/>
              <a:gd name="T12" fmla="*/ 135 w 233"/>
              <a:gd name="T13" fmla="*/ 38 h 141"/>
              <a:gd name="T14" fmla="*/ 120 w 233"/>
              <a:gd name="T15" fmla="*/ 55 h 141"/>
              <a:gd name="T16" fmla="*/ 118 w 233"/>
              <a:gd name="T17" fmla="*/ 75 h 141"/>
              <a:gd name="T18" fmla="*/ 123 w 233"/>
              <a:gd name="T19" fmla="*/ 87 h 141"/>
              <a:gd name="T20" fmla="*/ 136 w 233"/>
              <a:gd name="T21" fmla="*/ 94 h 141"/>
              <a:gd name="T22" fmla="*/ 143 w 233"/>
              <a:gd name="T23" fmla="*/ 102 h 141"/>
              <a:gd name="T24" fmla="*/ 135 w 233"/>
              <a:gd name="T25" fmla="*/ 116 h 141"/>
              <a:gd name="T26" fmla="*/ 122 w 233"/>
              <a:gd name="T27" fmla="*/ 123 h 141"/>
              <a:gd name="T28" fmla="*/ 110 w 233"/>
              <a:gd name="T29" fmla="*/ 120 h 141"/>
              <a:gd name="T30" fmla="*/ 101 w 233"/>
              <a:gd name="T31" fmla="*/ 122 h 141"/>
              <a:gd name="T32" fmla="*/ 93 w 233"/>
              <a:gd name="T33" fmla="*/ 133 h 141"/>
              <a:gd name="T34" fmla="*/ 82 w 233"/>
              <a:gd name="T35" fmla="*/ 136 h 141"/>
              <a:gd name="T36" fmla="*/ 70 w 233"/>
              <a:gd name="T37" fmla="*/ 130 h 141"/>
              <a:gd name="T38" fmla="*/ 60 w 233"/>
              <a:gd name="T39" fmla="*/ 131 h 141"/>
              <a:gd name="T40" fmla="*/ 41 w 233"/>
              <a:gd name="T41" fmla="*/ 140 h 141"/>
              <a:gd name="T42" fmla="*/ 21 w 233"/>
              <a:gd name="T43" fmla="*/ 140 h 141"/>
              <a:gd name="T44" fmla="*/ 4 w 233"/>
              <a:gd name="T45" fmla="*/ 129 h 141"/>
              <a:gd name="T46" fmla="*/ 11 w 233"/>
              <a:gd name="T47" fmla="*/ 123 h 141"/>
              <a:gd name="T48" fmla="*/ 31 w 233"/>
              <a:gd name="T49" fmla="*/ 119 h 141"/>
              <a:gd name="T50" fmla="*/ 49 w 233"/>
              <a:gd name="T51" fmla="*/ 103 h 141"/>
              <a:gd name="T52" fmla="*/ 64 w 233"/>
              <a:gd name="T53" fmla="*/ 81 h 141"/>
              <a:gd name="T54" fmla="*/ 77 w 233"/>
              <a:gd name="T55" fmla="*/ 47 h 141"/>
              <a:gd name="T56" fmla="*/ 106 w 233"/>
              <a:gd name="T57" fmla="*/ 16 h 141"/>
              <a:gd name="T58" fmla="*/ 143 w 233"/>
              <a:gd name="T59" fmla="*/ 0 h 141"/>
              <a:gd name="T60" fmla="*/ 173 w 233"/>
              <a:gd name="T61" fmla="*/ 2 h 141"/>
              <a:gd name="T62" fmla="*/ 192 w 233"/>
              <a:gd name="T63" fmla="*/ 11 h 141"/>
              <a:gd name="T64" fmla="*/ 215 w 233"/>
              <a:gd name="T65" fmla="*/ 32 h 141"/>
              <a:gd name="T66" fmla="*/ 231 w 233"/>
              <a:gd name="T67" fmla="*/ 64 h 141"/>
              <a:gd name="T68" fmla="*/ 232 w 233"/>
              <a:gd name="T69" fmla="*/ 95 h 141"/>
              <a:gd name="T70" fmla="*/ 221 w 233"/>
              <a:gd name="T71" fmla="*/ 126 h 141"/>
              <a:gd name="T72" fmla="*/ 200 w 233"/>
              <a:gd name="T73" fmla="*/ 128 h 141"/>
              <a:gd name="T74" fmla="*/ 190 w 233"/>
              <a:gd name="T75" fmla="*/ 115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33" h="141">
                <a:moveTo>
                  <a:pt x="191" y="115"/>
                </a:moveTo>
                <a:lnTo>
                  <a:pt x="198" y="102"/>
                </a:lnTo>
                <a:lnTo>
                  <a:pt x="203" y="91"/>
                </a:lnTo>
                <a:lnTo>
                  <a:pt x="205" y="80"/>
                </a:lnTo>
                <a:lnTo>
                  <a:pt x="204" y="70"/>
                </a:lnTo>
                <a:lnTo>
                  <a:pt x="200" y="61"/>
                </a:lnTo>
                <a:lnTo>
                  <a:pt x="194" y="53"/>
                </a:lnTo>
                <a:lnTo>
                  <a:pt x="188" y="46"/>
                </a:lnTo>
                <a:lnTo>
                  <a:pt x="181" y="41"/>
                </a:lnTo>
                <a:lnTo>
                  <a:pt x="169" y="36"/>
                </a:lnTo>
                <a:lnTo>
                  <a:pt x="160" y="32"/>
                </a:lnTo>
                <a:lnTo>
                  <a:pt x="151" y="32"/>
                </a:lnTo>
                <a:lnTo>
                  <a:pt x="142" y="35"/>
                </a:lnTo>
                <a:lnTo>
                  <a:pt x="135" y="38"/>
                </a:lnTo>
                <a:lnTo>
                  <a:pt x="129" y="42"/>
                </a:lnTo>
                <a:lnTo>
                  <a:pt x="120" y="55"/>
                </a:lnTo>
                <a:lnTo>
                  <a:pt x="117" y="69"/>
                </a:lnTo>
                <a:lnTo>
                  <a:pt x="118" y="75"/>
                </a:lnTo>
                <a:lnTo>
                  <a:pt x="120" y="82"/>
                </a:lnTo>
                <a:lnTo>
                  <a:pt x="123" y="87"/>
                </a:lnTo>
                <a:lnTo>
                  <a:pt x="129" y="91"/>
                </a:lnTo>
                <a:lnTo>
                  <a:pt x="136" y="94"/>
                </a:lnTo>
                <a:lnTo>
                  <a:pt x="144" y="94"/>
                </a:lnTo>
                <a:lnTo>
                  <a:pt x="143" y="102"/>
                </a:lnTo>
                <a:lnTo>
                  <a:pt x="140" y="110"/>
                </a:lnTo>
                <a:lnTo>
                  <a:pt x="135" y="116"/>
                </a:lnTo>
                <a:lnTo>
                  <a:pt x="130" y="121"/>
                </a:lnTo>
                <a:lnTo>
                  <a:pt x="122" y="123"/>
                </a:lnTo>
                <a:lnTo>
                  <a:pt x="116" y="122"/>
                </a:lnTo>
                <a:lnTo>
                  <a:pt x="110" y="120"/>
                </a:lnTo>
                <a:lnTo>
                  <a:pt x="104" y="114"/>
                </a:lnTo>
                <a:lnTo>
                  <a:pt x="101" y="122"/>
                </a:lnTo>
                <a:lnTo>
                  <a:pt x="98" y="128"/>
                </a:lnTo>
                <a:lnTo>
                  <a:pt x="93" y="133"/>
                </a:lnTo>
                <a:lnTo>
                  <a:pt x="88" y="136"/>
                </a:lnTo>
                <a:lnTo>
                  <a:pt x="82" y="136"/>
                </a:lnTo>
                <a:lnTo>
                  <a:pt x="75" y="134"/>
                </a:lnTo>
                <a:lnTo>
                  <a:pt x="70" y="130"/>
                </a:lnTo>
                <a:lnTo>
                  <a:pt x="66" y="124"/>
                </a:lnTo>
                <a:lnTo>
                  <a:pt x="60" y="131"/>
                </a:lnTo>
                <a:lnTo>
                  <a:pt x="51" y="138"/>
                </a:lnTo>
                <a:lnTo>
                  <a:pt x="41" y="140"/>
                </a:lnTo>
                <a:lnTo>
                  <a:pt x="31" y="141"/>
                </a:lnTo>
                <a:lnTo>
                  <a:pt x="21" y="140"/>
                </a:lnTo>
                <a:lnTo>
                  <a:pt x="12" y="136"/>
                </a:lnTo>
                <a:lnTo>
                  <a:pt x="4" y="129"/>
                </a:lnTo>
                <a:lnTo>
                  <a:pt x="0" y="121"/>
                </a:lnTo>
                <a:lnTo>
                  <a:pt x="11" y="123"/>
                </a:lnTo>
                <a:lnTo>
                  <a:pt x="21" y="122"/>
                </a:lnTo>
                <a:lnTo>
                  <a:pt x="31" y="119"/>
                </a:lnTo>
                <a:lnTo>
                  <a:pt x="41" y="112"/>
                </a:lnTo>
                <a:lnTo>
                  <a:pt x="49" y="103"/>
                </a:lnTo>
                <a:lnTo>
                  <a:pt x="58" y="93"/>
                </a:lnTo>
                <a:lnTo>
                  <a:pt x="64" y="81"/>
                </a:lnTo>
                <a:lnTo>
                  <a:pt x="69" y="67"/>
                </a:lnTo>
                <a:lnTo>
                  <a:pt x="77" y="47"/>
                </a:lnTo>
                <a:lnTo>
                  <a:pt x="90" y="30"/>
                </a:lnTo>
                <a:lnTo>
                  <a:pt x="106" y="16"/>
                </a:lnTo>
                <a:lnTo>
                  <a:pt x="123" y="5"/>
                </a:lnTo>
                <a:lnTo>
                  <a:pt x="143" y="0"/>
                </a:lnTo>
                <a:lnTo>
                  <a:pt x="163" y="0"/>
                </a:lnTo>
                <a:lnTo>
                  <a:pt x="173" y="2"/>
                </a:lnTo>
                <a:lnTo>
                  <a:pt x="183" y="5"/>
                </a:lnTo>
                <a:lnTo>
                  <a:pt x="192" y="11"/>
                </a:lnTo>
                <a:lnTo>
                  <a:pt x="202" y="18"/>
                </a:lnTo>
                <a:lnTo>
                  <a:pt x="215" y="32"/>
                </a:lnTo>
                <a:lnTo>
                  <a:pt x="225" y="49"/>
                </a:lnTo>
                <a:lnTo>
                  <a:pt x="231" y="64"/>
                </a:lnTo>
                <a:lnTo>
                  <a:pt x="233" y="80"/>
                </a:lnTo>
                <a:lnTo>
                  <a:pt x="232" y="95"/>
                </a:lnTo>
                <a:lnTo>
                  <a:pt x="228" y="111"/>
                </a:lnTo>
                <a:lnTo>
                  <a:pt x="221" y="126"/>
                </a:lnTo>
                <a:lnTo>
                  <a:pt x="212" y="141"/>
                </a:lnTo>
                <a:lnTo>
                  <a:pt x="200" y="128"/>
                </a:lnTo>
                <a:lnTo>
                  <a:pt x="191" y="115"/>
                </a:lnTo>
                <a:lnTo>
                  <a:pt x="190" y="115"/>
                </a:lnTo>
                <a:lnTo>
                  <a:pt x="191" y="11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6" name="Freeform 22"/>
          <xdr:cNvSpPr>
            <a:spLocks/>
          </xdr:cNvSpPr>
        </xdr:nvSpPr>
        <xdr:spPr bwMode="auto">
          <a:xfrm>
            <a:off x="18647" y="552"/>
            <a:ext cx="20" cy="22"/>
          </a:xfrm>
          <a:custGeom>
            <a:avLst/>
            <a:gdLst>
              <a:gd name="T0" fmla="*/ 37 w 136"/>
              <a:gd name="T1" fmla="*/ 206 h 241"/>
              <a:gd name="T2" fmla="*/ 60 w 136"/>
              <a:gd name="T3" fmla="*/ 213 h 241"/>
              <a:gd name="T4" fmla="*/ 78 w 136"/>
              <a:gd name="T5" fmla="*/ 207 h 241"/>
              <a:gd name="T6" fmla="*/ 93 w 136"/>
              <a:gd name="T7" fmla="*/ 194 h 241"/>
              <a:gd name="T8" fmla="*/ 103 w 136"/>
              <a:gd name="T9" fmla="*/ 175 h 241"/>
              <a:gd name="T10" fmla="*/ 105 w 136"/>
              <a:gd name="T11" fmla="*/ 155 h 241"/>
              <a:gd name="T12" fmla="*/ 100 w 136"/>
              <a:gd name="T13" fmla="*/ 139 h 241"/>
              <a:gd name="T14" fmla="*/ 83 w 136"/>
              <a:gd name="T15" fmla="*/ 125 h 241"/>
              <a:gd name="T16" fmla="*/ 63 w 136"/>
              <a:gd name="T17" fmla="*/ 122 h 241"/>
              <a:gd name="T18" fmla="*/ 51 w 136"/>
              <a:gd name="T19" fmla="*/ 128 h 241"/>
              <a:gd name="T20" fmla="*/ 45 w 136"/>
              <a:gd name="T21" fmla="*/ 141 h 241"/>
              <a:gd name="T22" fmla="*/ 37 w 136"/>
              <a:gd name="T23" fmla="*/ 149 h 241"/>
              <a:gd name="T24" fmla="*/ 24 w 136"/>
              <a:gd name="T25" fmla="*/ 140 h 241"/>
              <a:gd name="T26" fmla="*/ 18 w 136"/>
              <a:gd name="T27" fmla="*/ 127 h 241"/>
              <a:gd name="T28" fmla="*/ 20 w 136"/>
              <a:gd name="T29" fmla="*/ 113 h 241"/>
              <a:gd name="T30" fmla="*/ 18 w 136"/>
              <a:gd name="T31" fmla="*/ 106 h 241"/>
              <a:gd name="T32" fmla="*/ 7 w 136"/>
              <a:gd name="T33" fmla="*/ 97 h 241"/>
              <a:gd name="T34" fmla="*/ 5 w 136"/>
              <a:gd name="T35" fmla="*/ 84 h 241"/>
              <a:gd name="T36" fmla="*/ 11 w 136"/>
              <a:gd name="T37" fmla="*/ 73 h 241"/>
              <a:gd name="T38" fmla="*/ 10 w 136"/>
              <a:gd name="T39" fmla="*/ 63 h 241"/>
              <a:gd name="T40" fmla="*/ 0 w 136"/>
              <a:gd name="T41" fmla="*/ 44 h 241"/>
              <a:gd name="T42" fmla="*/ 1 w 136"/>
              <a:gd name="T43" fmla="*/ 23 h 241"/>
              <a:gd name="T44" fmla="*/ 12 w 136"/>
              <a:gd name="T45" fmla="*/ 6 h 241"/>
              <a:gd name="T46" fmla="*/ 18 w 136"/>
              <a:gd name="T47" fmla="*/ 11 h 241"/>
              <a:gd name="T48" fmla="*/ 22 w 136"/>
              <a:gd name="T49" fmla="*/ 33 h 241"/>
              <a:gd name="T50" fmla="*/ 37 w 136"/>
              <a:gd name="T51" fmla="*/ 52 h 241"/>
              <a:gd name="T52" fmla="*/ 59 w 136"/>
              <a:gd name="T53" fmla="*/ 67 h 241"/>
              <a:gd name="T54" fmla="*/ 91 w 136"/>
              <a:gd name="T55" fmla="*/ 81 h 241"/>
              <a:gd name="T56" fmla="*/ 120 w 136"/>
              <a:gd name="T57" fmla="*/ 109 h 241"/>
              <a:gd name="T58" fmla="*/ 136 w 136"/>
              <a:gd name="T59" fmla="*/ 148 h 241"/>
              <a:gd name="T60" fmla="*/ 134 w 136"/>
              <a:gd name="T61" fmla="*/ 179 h 241"/>
              <a:gd name="T62" fmla="*/ 125 w 136"/>
              <a:gd name="T63" fmla="*/ 200 h 241"/>
              <a:gd name="T64" fmla="*/ 104 w 136"/>
              <a:gd name="T65" fmla="*/ 223 h 241"/>
              <a:gd name="T66" fmla="*/ 75 w 136"/>
              <a:gd name="T67" fmla="*/ 238 h 241"/>
              <a:gd name="T68" fmla="*/ 44 w 136"/>
              <a:gd name="T69" fmla="*/ 239 h 241"/>
              <a:gd name="T70" fmla="*/ 15 w 136"/>
              <a:gd name="T71" fmla="*/ 229 h 241"/>
              <a:gd name="T72" fmla="*/ 13 w 136"/>
              <a:gd name="T73" fmla="*/ 207 h 241"/>
              <a:gd name="T74" fmla="*/ 24 w 136"/>
              <a:gd name="T75" fmla="*/ 197 h 2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136" h="241">
                <a:moveTo>
                  <a:pt x="24" y="199"/>
                </a:moveTo>
                <a:lnTo>
                  <a:pt x="37" y="206"/>
                </a:lnTo>
                <a:lnTo>
                  <a:pt x="49" y="210"/>
                </a:lnTo>
                <a:lnTo>
                  <a:pt x="60" y="213"/>
                </a:lnTo>
                <a:lnTo>
                  <a:pt x="70" y="210"/>
                </a:lnTo>
                <a:lnTo>
                  <a:pt x="78" y="207"/>
                </a:lnTo>
                <a:lnTo>
                  <a:pt x="87" y="202"/>
                </a:lnTo>
                <a:lnTo>
                  <a:pt x="93" y="194"/>
                </a:lnTo>
                <a:lnTo>
                  <a:pt x="98" y="187"/>
                </a:lnTo>
                <a:lnTo>
                  <a:pt x="103" y="175"/>
                </a:lnTo>
                <a:lnTo>
                  <a:pt x="105" y="165"/>
                </a:lnTo>
                <a:lnTo>
                  <a:pt x="105" y="155"/>
                </a:lnTo>
                <a:lnTo>
                  <a:pt x="103" y="147"/>
                </a:lnTo>
                <a:lnTo>
                  <a:pt x="100" y="139"/>
                </a:lnTo>
                <a:lnTo>
                  <a:pt x="95" y="133"/>
                </a:lnTo>
                <a:lnTo>
                  <a:pt x="83" y="125"/>
                </a:lnTo>
                <a:lnTo>
                  <a:pt x="69" y="122"/>
                </a:lnTo>
                <a:lnTo>
                  <a:pt x="63" y="122"/>
                </a:lnTo>
                <a:lnTo>
                  <a:pt x="56" y="124"/>
                </a:lnTo>
                <a:lnTo>
                  <a:pt x="51" y="128"/>
                </a:lnTo>
                <a:lnTo>
                  <a:pt x="48" y="134"/>
                </a:lnTo>
                <a:lnTo>
                  <a:pt x="45" y="141"/>
                </a:lnTo>
                <a:lnTo>
                  <a:pt x="45" y="150"/>
                </a:lnTo>
                <a:lnTo>
                  <a:pt x="37" y="149"/>
                </a:lnTo>
                <a:lnTo>
                  <a:pt x="30" y="146"/>
                </a:lnTo>
                <a:lnTo>
                  <a:pt x="24" y="140"/>
                </a:lnTo>
                <a:lnTo>
                  <a:pt x="20" y="134"/>
                </a:lnTo>
                <a:lnTo>
                  <a:pt x="18" y="127"/>
                </a:lnTo>
                <a:lnTo>
                  <a:pt x="18" y="120"/>
                </a:lnTo>
                <a:lnTo>
                  <a:pt x="20" y="113"/>
                </a:lnTo>
                <a:lnTo>
                  <a:pt x="25" y="107"/>
                </a:lnTo>
                <a:lnTo>
                  <a:pt x="18" y="106"/>
                </a:lnTo>
                <a:lnTo>
                  <a:pt x="12" y="102"/>
                </a:lnTo>
                <a:lnTo>
                  <a:pt x="7" y="97"/>
                </a:lnTo>
                <a:lnTo>
                  <a:pt x="5" y="91"/>
                </a:lnTo>
                <a:lnTo>
                  <a:pt x="5" y="84"/>
                </a:lnTo>
                <a:lnTo>
                  <a:pt x="6" y="79"/>
                </a:lnTo>
                <a:lnTo>
                  <a:pt x="11" y="73"/>
                </a:lnTo>
                <a:lnTo>
                  <a:pt x="17" y="69"/>
                </a:lnTo>
                <a:lnTo>
                  <a:pt x="10" y="63"/>
                </a:lnTo>
                <a:lnTo>
                  <a:pt x="3" y="54"/>
                </a:lnTo>
                <a:lnTo>
                  <a:pt x="0" y="44"/>
                </a:lnTo>
                <a:lnTo>
                  <a:pt x="0" y="34"/>
                </a:lnTo>
                <a:lnTo>
                  <a:pt x="1" y="23"/>
                </a:lnTo>
                <a:lnTo>
                  <a:pt x="5" y="13"/>
                </a:lnTo>
                <a:lnTo>
                  <a:pt x="12" y="6"/>
                </a:lnTo>
                <a:lnTo>
                  <a:pt x="20" y="0"/>
                </a:lnTo>
                <a:lnTo>
                  <a:pt x="18" y="11"/>
                </a:lnTo>
                <a:lnTo>
                  <a:pt x="19" y="22"/>
                </a:lnTo>
                <a:lnTo>
                  <a:pt x="22" y="33"/>
                </a:lnTo>
                <a:lnTo>
                  <a:pt x="28" y="42"/>
                </a:lnTo>
                <a:lnTo>
                  <a:pt x="37" y="52"/>
                </a:lnTo>
                <a:lnTo>
                  <a:pt x="46" y="61"/>
                </a:lnTo>
                <a:lnTo>
                  <a:pt x="59" y="67"/>
                </a:lnTo>
                <a:lnTo>
                  <a:pt x="72" y="72"/>
                </a:lnTo>
                <a:lnTo>
                  <a:pt x="91" y="81"/>
                </a:lnTo>
                <a:lnTo>
                  <a:pt x="107" y="94"/>
                </a:lnTo>
                <a:lnTo>
                  <a:pt x="120" y="109"/>
                </a:lnTo>
                <a:lnTo>
                  <a:pt x="131" y="128"/>
                </a:lnTo>
                <a:lnTo>
                  <a:pt x="136" y="148"/>
                </a:lnTo>
                <a:lnTo>
                  <a:pt x="136" y="168"/>
                </a:lnTo>
                <a:lnTo>
                  <a:pt x="134" y="179"/>
                </a:lnTo>
                <a:lnTo>
                  <a:pt x="131" y="190"/>
                </a:lnTo>
                <a:lnTo>
                  <a:pt x="125" y="200"/>
                </a:lnTo>
                <a:lnTo>
                  <a:pt x="118" y="209"/>
                </a:lnTo>
                <a:lnTo>
                  <a:pt x="104" y="223"/>
                </a:lnTo>
                <a:lnTo>
                  <a:pt x="90" y="233"/>
                </a:lnTo>
                <a:lnTo>
                  <a:pt x="75" y="238"/>
                </a:lnTo>
                <a:lnTo>
                  <a:pt x="60" y="241"/>
                </a:lnTo>
                <a:lnTo>
                  <a:pt x="44" y="239"/>
                </a:lnTo>
                <a:lnTo>
                  <a:pt x="29" y="235"/>
                </a:lnTo>
                <a:lnTo>
                  <a:pt x="15" y="229"/>
                </a:lnTo>
                <a:lnTo>
                  <a:pt x="0" y="219"/>
                </a:lnTo>
                <a:lnTo>
                  <a:pt x="13" y="207"/>
                </a:lnTo>
                <a:lnTo>
                  <a:pt x="24" y="199"/>
                </a:lnTo>
                <a:lnTo>
                  <a:pt x="24" y="197"/>
                </a:lnTo>
                <a:lnTo>
                  <a:pt x="24" y="199"/>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sp macro="" textlink="">
        <xdr:nvSpPr>
          <xdr:cNvPr id="1047" name="Freeform 23"/>
          <xdr:cNvSpPr>
            <a:spLocks/>
          </xdr:cNvSpPr>
        </xdr:nvSpPr>
        <xdr:spPr bwMode="auto">
          <a:xfrm>
            <a:off x="18672" y="577"/>
            <a:ext cx="33" cy="13"/>
          </a:xfrm>
          <a:custGeom>
            <a:avLst/>
            <a:gdLst>
              <a:gd name="T0" fmla="*/ 34 w 233"/>
              <a:gd name="T1" fmla="*/ 102 h 141"/>
              <a:gd name="T2" fmla="*/ 28 w 233"/>
              <a:gd name="T3" fmla="*/ 80 h 141"/>
              <a:gd name="T4" fmla="*/ 32 w 233"/>
              <a:gd name="T5" fmla="*/ 61 h 141"/>
              <a:gd name="T6" fmla="*/ 45 w 233"/>
              <a:gd name="T7" fmla="*/ 46 h 141"/>
              <a:gd name="T8" fmla="*/ 64 w 233"/>
              <a:gd name="T9" fmla="*/ 36 h 141"/>
              <a:gd name="T10" fmla="*/ 83 w 233"/>
              <a:gd name="T11" fmla="*/ 32 h 141"/>
              <a:gd name="T12" fmla="*/ 98 w 233"/>
              <a:gd name="T13" fmla="*/ 38 h 141"/>
              <a:gd name="T14" fmla="*/ 112 w 233"/>
              <a:gd name="T15" fmla="*/ 55 h 141"/>
              <a:gd name="T16" fmla="*/ 114 w 233"/>
              <a:gd name="T17" fmla="*/ 75 h 141"/>
              <a:gd name="T18" fmla="*/ 109 w 233"/>
              <a:gd name="T19" fmla="*/ 87 h 141"/>
              <a:gd name="T20" fmla="*/ 96 w 233"/>
              <a:gd name="T21" fmla="*/ 94 h 141"/>
              <a:gd name="T22" fmla="*/ 89 w 233"/>
              <a:gd name="T23" fmla="*/ 102 h 141"/>
              <a:gd name="T24" fmla="*/ 97 w 233"/>
              <a:gd name="T25" fmla="*/ 116 h 141"/>
              <a:gd name="T26" fmla="*/ 110 w 233"/>
              <a:gd name="T27" fmla="*/ 123 h 141"/>
              <a:gd name="T28" fmla="*/ 122 w 233"/>
              <a:gd name="T29" fmla="*/ 120 h 141"/>
              <a:gd name="T30" fmla="*/ 131 w 233"/>
              <a:gd name="T31" fmla="*/ 122 h 141"/>
              <a:gd name="T32" fmla="*/ 139 w 233"/>
              <a:gd name="T33" fmla="*/ 133 h 141"/>
              <a:gd name="T34" fmla="*/ 151 w 233"/>
              <a:gd name="T35" fmla="*/ 136 h 141"/>
              <a:gd name="T36" fmla="*/ 163 w 233"/>
              <a:gd name="T37" fmla="*/ 130 h 141"/>
              <a:gd name="T38" fmla="*/ 173 w 233"/>
              <a:gd name="T39" fmla="*/ 131 h 141"/>
              <a:gd name="T40" fmla="*/ 191 w 233"/>
              <a:gd name="T41" fmla="*/ 140 h 141"/>
              <a:gd name="T42" fmla="*/ 212 w 233"/>
              <a:gd name="T43" fmla="*/ 140 h 141"/>
              <a:gd name="T44" fmla="*/ 228 w 233"/>
              <a:gd name="T45" fmla="*/ 129 h 141"/>
              <a:gd name="T46" fmla="*/ 222 w 233"/>
              <a:gd name="T47" fmla="*/ 123 h 141"/>
              <a:gd name="T48" fmla="*/ 202 w 233"/>
              <a:gd name="T49" fmla="*/ 119 h 141"/>
              <a:gd name="T50" fmla="*/ 184 w 233"/>
              <a:gd name="T51" fmla="*/ 103 h 141"/>
              <a:gd name="T52" fmla="*/ 168 w 233"/>
              <a:gd name="T53" fmla="*/ 81 h 141"/>
              <a:gd name="T54" fmla="*/ 155 w 233"/>
              <a:gd name="T55" fmla="*/ 47 h 141"/>
              <a:gd name="T56" fmla="*/ 126 w 233"/>
              <a:gd name="T57" fmla="*/ 16 h 141"/>
              <a:gd name="T58" fmla="*/ 89 w 233"/>
              <a:gd name="T59" fmla="*/ 0 h 141"/>
              <a:gd name="T60" fmla="*/ 60 w 233"/>
              <a:gd name="T61" fmla="*/ 2 h 141"/>
              <a:gd name="T62" fmla="*/ 40 w 233"/>
              <a:gd name="T63" fmla="*/ 11 h 141"/>
              <a:gd name="T64" fmla="*/ 17 w 233"/>
              <a:gd name="T65" fmla="*/ 32 h 141"/>
              <a:gd name="T66" fmla="*/ 2 w 233"/>
              <a:gd name="T67" fmla="*/ 64 h 141"/>
              <a:gd name="T68" fmla="*/ 1 w 233"/>
              <a:gd name="T69" fmla="*/ 95 h 141"/>
              <a:gd name="T70" fmla="*/ 12 w 233"/>
              <a:gd name="T71" fmla="*/ 126 h 141"/>
              <a:gd name="T72" fmla="*/ 34 w 233"/>
              <a:gd name="T73" fmla="*/ 128 h 141"/>
              <a:gd name="T74" fmla="*/ 41 w 233"/>
              <a:gd name="T75" fmla="*/ 115 h 14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 ang="0">
                <a:pos x="T72" y="T73"/>
              </a:cxn>
              <a:cxn ang="0">
                <a:pos x="T74" y="T75"/>
              </a:cxn>
            </a:cxnLst>
            <a:rect l="0" t="0" r="r" b="b"/>
            <a:pathLst>
              <a:path w="233" h="141">
                <a:moveTo>
                  <a:pt x="42" y="115"/>
                </a:moveTo>
                <a:lnTo>
                  <a:pt x="34" y="102"/>
                </a:lnTo>
                <a:lnTo>
                  <a:pt x="29" y="91"/>
                </a:lnTo>
                <a:lnTo>
                  <a:pt x="28" y="80"/>
                </a:lnTo>
                <a:lnTo>
                  <a:pt x="29" y="70"/>
                </a:lnTo>
                <a:lnTo>
                  <a:pt x="32" y="61"/>
                </a:lnTo>
                <a:lnTo>
                  <a:pt x="38" y="53"/>
                </a:lnTo>
                <a:lnTo>
                  <a:pt x="45" y="46"/>
                </a:lnTo>
                <a:lnTo>
                  <a:pt x="53" y="41"/>
                </a:lnTo>
                <a:lnTo>
                  <a:pt x="64" y="36"/>
                </a:lnTo>
                <a:lnTo>
                  <a:pt x="74" y="32"/>
                </a:lnTo>
                <a:lnTo>
                  <a:pt x="83" y="32"/>
                </a:lnTo>
                <a:lnTo>
                  <a:pt x="91" y="35"/>
                </a:lnTo>
                <a:lnTo>
                  <a:pt x="98" y="38"/>
                </a:lnTo>
                <a:lnTo>
                  <a:pt x="103" y="42"/>
                </a:lnTo>
                <a:lnTo>
                  <a:pt x="112" y="55"/>
                </a:lnTo>
                <a:lnTo>
                  <a:pt x="115" y="69"/>
                </a:lnTo>
                <a:lnTo>
                  <a:pt x="114" y="75"/>
                </a:lnTo>
                <a:lnTo>
                  <a:pt x="112" y="82"/>
                </a:lnTo>
                <a:lnTo>
                  <a:pt x="109" y="87"/>
                </a:lnTo>
                <a:lnTo>
                  <a:pt x="103" y="91"/>
                </a:lnTo>
                <a:lnTo>
                  <a:pt x="96" y="94"/>
                </a:lnTo>
                <a:lnTo>
                  <a:pt x="88" y="94"/>
                </a:lnTo>
                <a:lnTo>
                  <a:pt x="89" y="102"/>
                </a:lnTo>
                <a:lnTo>
                  <a:pt x="92" y="110"/>
                </a:lnTo>
                <a:lnTo>
                  <a:pt x="97" y="116"/>
                </a:lnTo>
                <a:lnTo>
                  <a:pt x="102" y="121"/>
                </a:lnTo>
                <a:lnTo>
                  <a:pt x="110" y="123"/>
                </a:lnTo>
                <a:lnTo>
                  <a:pt x="116" y="122"/>
                </a:lnTo>
                <a:lnTo>
                  <a:pt x="122" y="120"/>
                </a:lnTo>
                <a:lnTo>
                  <a:pt x="128" y="114"/>
                </a:lnTo>
                <a:lnTo>
                  <a:pt x="131" y="122"/>
                </a:lnTo>
                <a:lnTo>
                  <a:pt x="134" y="128"/>
                </a:lnTo>
                <a:lnTo>
                  <a:pt x="139" y="133"/>
                </a:lnTo>
                <a:lnTo>
                  <a:pt x="145" y="136"/>
                </a:lnTo>
                <a:lnTo>
                  <a:pt x="151" y="136"/>
                </a:lnTo>
                <a:lnTo>
                  <a:pt x="158" y="134"/>
                </a:lnTo>
                <a:lnTo>
                  <a:pt x="163" y="130"/>
                </a:lnTo>
                <a:lnTo>
                  <a:pt x="167" y="124"/>
                </a:lnTo>
                <a:lnTo>
                  <a:pt x="173" y="131"/>
                </a:lnTo>
                <a:lnTo>
                  <a:pt x="182" y="138"/>
                </a:lnTo>
                <a:lnTo>
                  <a:pt x="191" y="140"/>
                </a:lnTo>
                <a:lnTo>
                  <a:pt x="201" y="141"/>
                </a:lnTo>
                <a:lnTo>
                  <a:pt x="212" y="140"/>
                </a:lnTo>
                <a:lnTo>
                  <a:pt x="220" y="136"/>
                </a:lnTo>
                <a:lnTo>
                  <a:pt x="228" y="129"/>
                </a:lnTo>
                <a:lnTo>
                  <a:pt x="233" y="121"/>
                </a:lnTo>
                <a:lnTo>
                  <a:pt x="222" y="123"/>
                </a:lnTo>
                <a:lnTo>
                  <a:pt x="212" y="122"/>
                </a:lnTo>
                <a:lnTo>
                  <a:pt x="202" y="119"/>
                </a:lnTo>
                <a:lnTo>
                  <a:pt x="192" y="112"/>
                </a:lnTo>
                <a:lnTo>
                  <a:pt x="184" y="103"/>
                </a:lnTo>
                <a:lnTo>
                  <a:pt x="175" y="93"/>
                </a:lnTo>
                <a:lnTo>
                  <a:pt x="168" y="81"/>
                </a:lnTo>
                <a:lnTo>
                  <a:pt x="163" y="67"/>
                </a:lnTo>
                <a:lnTo>
                  <a:pt x="155" y="47"/>
                </a:lnTo>
                <a:lnTo>
                  <a:pt x="142" y="30"/>
                </a:lnTo>
                <a:lnTo>
                  <a:pt x="126" y="16"/>
                </a:lnTo>
                <a:lnTo>
                  <a:pt x="109" y="5"/>
                </a:lnTo>
                <a:lnTo>
                  <a:pt x="89" y="0"/>
                </a:lnTo>
                <a:lnTo>
                  <a:pt x="69" y="0"/>
                </a:lnTo>
                <a:lnTo>
                  <a:pt x="60" y="2"/>
                </a:lnTo>
                <a:lnTo>
                  <a:pt x="49" y="5"/>
                </a:lnTo>
                <a:lnTo>
                  <a:pt x="40" y="11"/>
                </a:lnTo>
                <a:lnTo>
                  <a:pt x="30" y="18"/>
                </a:lnTo>
                <a:lnTo>
                  <a:pt x="17" y="32"/>
                </a:lnTo>
                <a:lnTo>
                  <a:pt x="7" y="49"/>
                </a:lnTo>
                <a:lnTo>
                  <a:pt x="2" y="64"/>
                </a:lnTo>
                <a:lnTo>
                  <a:pt x="0" y="80"/>
                </a:lnTo>
                <a:lnTo>
                  <a:pt x="1" y="95"/>
                </a:lnTo>
                <a:lnTo>
                  <a:pt x="5" y="111"/>
                </a:lnTo>
                <a:lnTo>
                  <a:pt x="12" y="126"/>
                </a:lnTo>
                <a:lnTo>
                  <a:pt x="21" y="141"/>
                </a:lnTo>
                <a:lnTo>
                  <a:pt x="34" y="128"/>
                </a:lnTo>
                <a:lnTo>
                  <a:pt x="42" y="115"/>
                </a:lnTo>
                <a:lnTo>
                  <a:pt x="41" y="115"/>
                </a:lnTo>
                <a:lnTo>
                  <a:pt x="42" y="115"/>
                </a:lnTo>
                <a:close/>
              </a:path>
            </a:pathLst>
          </a:custGeom>
          <a:solidFill>
            <a:srgbClr val="000065"/>
          </a:solidFill>
          <a:ln>
            <a:noFill/>
          </a:ln>
          <a:extLst>
            <a:ext uri="{91240B29-F687-4F45-9708-019B960494DF}">
              <a14:hiddenLine xmlns:a14="http://schemas.microsoft.com/office/drawing/2010/main" w="9525">
                <a:solidFill>
                  <a:srgbClr val="000000"/>
                </a:solidFill>
                <a:round/>
                <a:headEnd/>
                <a:tailEnd/>
              </a14:hiddenLine>
            </a:ext>
          </a:extLst>
        </xdr:spPr>
      </xdr:sp>
    </xdr:grpSp>
    <xdr:clientData/>
  </xdr:twoCellAnchor>
  <xdr:twoCellAnchor>
    <xdr:from>
      <xdr:col>1</xdr:col>
      <xdr:colOff>76200</xdr:colOff>
      <xdr:row>3</xdr:row>
      <xdr:rowOff>561972</xdr:rowOff>
    </xdr:from>
    <xdr:to>
      <xdr:col>2</xdr:col>
      <xdr:colOff>2647950</xdr:colOff>
      <xdr:row>4</xdr:row>
      <xdr:rowOff>2400299</xdr:rowOff>
    </xdr:to>
    <xdr:pic>
      <xdr:nvPicPr>
        <xdr:cNvPr id="27" name="Picture 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flipV="1">
          <a:off x="11391833325" y="3286122"/>
          <a:ext cx="5295900" cy="24098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1478678</xdr:colOff>
      <xdr:row>0</xdr:row>
      <xdr:rowOff>45720</xdr:rowOff>
    </xdr:from>
    <xdr:to>
      <xdr:col>2</xdr:col>
      <xdr:colOff>1278338</xdr:colOff>
      <xdr:row>1</xdr:row>
      <xdr:rowOff>380888</xdr:rowOff>
    </xdr:to>
    <xdr:pic>
      <xdr:nvPicPr>
        <xdr:cNvPr id="3" name="Picture 2"/>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361993322" y="45720"/>
          <a:ext cx="2520000" cy="1752488"/>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41820</xdr:colOff>
      <xdr:row>1</xdr:row>
      <xdr:rowOff>27000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0951460" y="0"/>
          <a:ext cx="720000" cy="7128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57060</xdr:colOff>
      <xdr:row>1</xdr:row>
      <xdr:rowOff>27000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2307820" y="0"/>
          <a:ext cx="720000" cy="7128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57060</xdr:colOff>
      <xdr:row>1</xdr:row>
      <xdr:rowOff>27000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3069820" y="0"/>
          <a:ext cx="720000" cy="7128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57060</xdr:colOff>
      <xdr:row>1</xdr:row>
      <xdr:rowOff>27000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4250920" y="0"/>
          <a:ext cx="720000" cy="7128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57060</xdr:colOff>
      <xdr:row>1</xdr:row>
      <xdr:rowOff>27000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0440920" y="0"/>
          <a:ext cx="720000" cy="7128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57060</xdr:colOff>
      <xdr:row>0</xdr:row>
      <xdr:rowOff>712800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1065760" y="0"/>
          <a:ext cx="720000" cy="7128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186600</xdr:colOff>
      <xdr:row>1</xdr:row>
      <xdr:rowOff>27000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5515840" y="0"/>
          <a:ext cx="720000" cy="7128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720000</xdr:colOff>
      <xdr:row>1</xdr:row>
      <xdr:rowOff>27000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1157200" y="0"/>
          <a:ext cx="720000" cy="7128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57060</xdr:colOff>
      <xdr:row>1</xdr:row>
      <xdr:rowOff>27000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1919200" y="0"/>
          <a:ext cx="720000" cy="7128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0</xdr:col>
      <xdr:colOff>5514975</xdr:colOff>
      <xdr:row>1</xdr:row>
      <xdr:rowOff>1457325</xdr:rowOff>
    </xdr:to>
    <xdr:sp macro="" textlink="">
      <xdr:nvSpPr>
        <xdr:cNvPr id="147119" name="AutoShape 625"/>
        <xdr:cNvSpPr>
          <a:spLocks noChangeAspect="1" noChangeArrowheads="1"/>
        </xdr:cNvSpPr>
      </xdr:nvSpPr>
      <xdr:spPr bwMode="auto">
        <a:xfrm>
          <a:off x="174917100" y="57150"/>
          <a:ext cx="5514975"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28575</xdr:colOff>
      <xdr:row>0</xdr:row>
      <xdr:rowOff>57150</xdr:rowOff>
    </xdr:from>
    <xdr:to>
      <xdr:col>0</xdr:col>
      <xdr:colOff>5543550</xdr:colOff>
      <xdr:row>1</xdr:row>
      <xdr:rowOff>1457325</xdr:rowOff>
    </xdr:to>
    <xdr:pic>
      <xdr:nvPicPr>
        <xdr:cNvPr id="147120"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888525" y="57150"/>
          <a:ext cx="5514975" cy="2905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8</xdr:col>
      <xdr:colOff>9525</xdr:colOff>
      <xdr:row>0</xdr:row>
      <xdr:rowOff>190500</xdr:rowOff>
    </xdr:to>
    <xdr:pic>
      <xdr:nvPicPr>
        <xdr:cNvPr id="11131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43107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860</xdr:col>
          <xdr:colOff>144780</xdr:colOff>
          <xdr:row>1</xdr:row>
          <xdr:rowOff>30480</xdr:rowOff>
        </xdr:from>
        <xdr:to>
          <xdr:col>860</xdr:col>
          <xdr:colOff>144780</xdr:colOff>
          <xdr:row>1</xdr:row>
          <xdr:rowOff>441960</xdr:rowOff>
        </xdr:to>
        <xdr:sp macro="" textlink="">
          <xdr:nvSpPr>
            <xdr:cNvPr id="110593" name="Object 1" hidden="1">
              <a:extLst>
                <a:ext uri="{63B3BB69-23CF-44E3-9099-C40C66FF867C}">
                  <a14:compatExt spid="_x0000_s110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861</xdr:col>
          <xdr:colOff>312420</xdr:colOff>
          <xdr:row>1</xdr:row>
          <xdr:rowOff>68580</xdr:rowOff>
        </xdr:from>
        <xdr:to>
          <xdr:col>862</xdr:col>
          <xdr:colOff>441960</xdr:colOff>
          <xdr:row>1</xdr:row>
          <xdr:rowOff>441960</xdr:rowOff>
        </xdr:to>
        <xdr:sp macro="" textlink="">
          <xdr:nvSpPr>
            <xdr:cNvPr id="110594" name="Object 2" hidden="1">
              <a:extLst>
                <a:ext uri="{63B3BB69-23CF-44E3-9099-C40C66FF867C}">
                  <a14:compatExt spid="_x0000_s110594"/>
                </a:ext>
              </a:extLst>
            </xdr:cNvPr>
            <xdr:cNvSpPr/>
          </xdr:nvSpPr>
          <xdr:spPr>
            <a:xfrm>
              <a:off x="0" y="0"/>
              <a:ext cx="0" cy="0"/>
            </a:xfrm>
            <a:prstGeom prst="rect">
              <a:avLst/>
            </a:prstGeom>
          </xdr:spPr>
        </xdr:sp>
        <xdr:clientData/>
      </xdr:twoCellAnchor>
    </mc:Choice>
    <mc:Fallback/>
  </mc:AlternateContent>
  <xdr:twoCellAnchor editAs="oneCell">
    <xdr:from>
      <xdr:col>16120</xdr:col>
      <xdr:colOff>161925</xdr:colOff>
      <xdr:row>0</xdr:row>
      <xdr:rowOff>0</xdr:rowOff>
    </xdr:from>
    <xdr:to>
      <xdr:col>16121</xdr:col>
      <xdr:colOff>371475</xdr:colOff>
      <xdr:row>1</xdr:row>
      <xdr:rowOff>171450</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2499000" y="0"/>
          <a:ext cx="904875" cy="904875"/>
        </a:xfrm>
        <a:prstGeom prst="rect">
          <a:avLst/>
        </a:prstGeom>
      </xdr:spPr>
    </xdr:pic>
    <xdr:clientData/>
  </xdr:twoCellAnchor>
  <xdr:twoCellAnchor editAs="oneCell">
    <xdr:from>
      <xdr:col>1</xdr:col>
      <xdr:colOff>3729929</xdr:colOff>
      <xdr:row>0</xdr:row>
      <xdr:rowOff>7620</xdr:rowOff>
    </xdr:from>
    <xdr:to>
      <xdr:col>3</xdr:col>
      <xdr:colOff>7469</xdr:colOff>
      <xdr:row>0</xdr:row>
      <xdr:rowOff>720420</xdr:rowOff>
    </xdr:to>
    <xdr:pic>
      <xdr:nvPicPr>
        <xdr:cNvPr id="2" name="Picture 1"/>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61968791" y="7620"/>
          <a:ext cx="720000" cy="7128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41820</xdr:colOff>
      <xdr:row>1</xdr:row>
      <xdr:rowOff>27000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0951460" y="0"/>
          <a:ext cx="720000" cy="7128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57060</xdr:colOff>
      <xdr:row>0</xdr:row>
      <xdr:rowOff>712800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2307820" y="0"/>
          <a:ext cx="720000" cy="712800"/>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57060</xdr:colOff>
      <xdr:row>1</xdr:row>
      <xdr:rowOff>27000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3069820" y="0"/>
          <a:ext cx="720000" cy="7128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57060</xdr:colOff>
      <xdr:row>1</xdr:row>
      <xdr:rowOff>27000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0669520" y="0"/>
          <a:ext cx="720000" cy="7128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57060</xdr:colOff>
      <xdr:row>0</xdr:row>
      <xdr:rowOff>712800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1065760" y="0"/>
          <a:ext cx="720000" cy="71280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186600</xdr:colOff>
      <xdr:row>1</xdr:row>
      <xdr:rowOff>27000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5515840" y="0"/>
          <a:ext cx="720000" cy="712800"/>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720000</xdr:colOff>
      <xdr:row>1</xdr:row>
      <xdr:rowOff>27000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0951460" y="0"/>
          <a:ext cx="720000" cy="712800"/>
        </a:xfrm>
        <a:prstGeom prst="rect">
          <a:avLst/>
        </a:prstGeom>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57060</xdr:colOff>
      <xdr:row>1</xdr:row>
      <xdr:rowOff>27000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1919200" y="0"/>
          <a:ext cx="720000" cy="71280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5505450</xdr:colOff>
      <xdr:row>1</xdr:row>
      <xdr:rowOff>1457325</xdr:rowOff>
    </xdr:to>
    <xdr:pic>
      <xdr:nvPicPr>
        <xdr:cNvPr id="155270"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926625" y="47625"/>
          <a:ext cx="5448300"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1</xdr:col>
      <xdr:colOff>234225</xdr:colOff>
      <xdr:row>2</xdr:row>
      <xdr:rowOff>236550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42228050" y="28575"/>
          <a:ext cx="720000" cy="7128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1276350</xdr:colOff>
      <xdr:row>0</xdr:row>
      <xdr:rowOff>9525</xdr:rowOff>
    </xdr:from>
    <xdr:to>
      <xdr:col>7</xdr:col>
      <xdr:colOff>1285875</xdr:colOff>
      <xdr:row>0</xdr:row>
      <xdr:rowOff>190500</xdr:rowOff>
    </xdr:to>
    <xdr:pic>
      <xdr:nvPicPr>
        <xdr:cNvPr id="11540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9077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83</xdr:row>
      <xdr:rowOff>0</xdr:rowOff>
    </xdr:from>
    <xdr:to>
      <xdr:col>1</xdr:col>
      <xdr:colOff>323850</xdr:colOff>
      <xdr:row>88</xdr:row>
      <xdr:rowOff>276225</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01615500" y="30746700"/>
          <a:ext cx="1752600" cy="1752600"/>
        </a:xfrm>
        <a:prstGeom prst="rect">
          <a:avLst/>
        </a:prstGeom>
      </xdr:spPr>
    </xdr:pic>
    <xdr:clientData/>
  </xdr:twoCellAnchor>
  <xdr:twoCellAnchor editAs="oneCell">
    <xdr:from>
      <xdr:col>1</xdr:col>
      <xdr:colOff>3581400</xdr:colOff>
      <xdr:row>0</xdr:row>
      <xdr:rowOff>160020</xdr:rowOff>
    </xdr:from>
    <xdr:to>
      <xdr:col>3</xdr:col>
      <xdr:colOff>369480</xdr:colOff>
      <xdr:row>0</xdr:row>
      <xdr:rowOff>872820</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66430240" y="160020"/>
          <a:ext cx="720000" cy="7128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1276350</xdr:colOff>
      <xdr:row>1</xdr:row>
      <xdr:rowOff>0</xdr:rowOff>
    </xdr:from>
    <xdr:to>
      <xdr:col>7</xdr:col>
      <xdr:colOff>1285875</xdr:colOff>
      <xdr:row>1</xdr:row>
      <xdr:rowOff>180975</xdr:rowOff>
    </xdr:to>
    <xdr:pic>
      <xdr:nvPicPr>
        <xdr:cNvPr id="186422"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907700" y="62865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1276350</xdr:colOff>
      <xdr:row>0</xdr:row>
      <xdr:rowOff>9525</xdr:rowOff>
    </xdr:from>
    <xdr:to>
      <xdr:col>7</xdr:col>
      <xdr:colOff>1285875</xdr:colOff>
      <xdr:row>0</xdr:row>
      <xdr:rowOff>190500</xdr:rowOff>
    </xdr:to>
    <xdr:pic>
      <xdr:nvPicPr>
        <xdr:cNvPr id="186423"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59077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83</xdr:row>
      <xdr:rowOff>0</xdr:rowOff>
    </xdr:from>
    <xdr:to>
      <xdr:col>1</xdr:col>
      <xdr:colOff>323850</xdr:colOff>
      <xdr:row>88</xdr:row>
      <xdr:rowOff>276225</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401901250" y="27822525"/>
          <a:ext cx="1752600" cy="1752600"/>
        </a:xfrm>
        <a:prstGeom prst="rect">
          <a:avLst/>
        </a:prstGeom>
      </xdr:spPr>
    </xdr:pic>
    <xdr:clientData/>
  </xdr:twoCellAnchor>
  <xdr:twoCellAnchor editAs="oneCell">
    <xdr:from>
      <xdr:col>1</xdr:col>
      <xdr:colOff>3771900</xdr:colOff>
      <xdr:row>0</xdr:row>
      <xdr:rowOff>45720</xdr:rowOff>
    </xdr:from>
    <xdr:to>
      <xdr:col>3</xdr:col>
      <xdr:colOff>201840</xdr:colOff>
      <xdr:row>1</xdr:row>
      <xdr:rowOff>133680</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1366521680" y="45720"/>
          <a:ext cx="720000" cy="7128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1276350</xdr:colOff>
      <xdr:row>1</xdr:row>
      <xdr:rowOff>0</xdr:rowOff>
    </xdr:from>
    <xdr:to>
      <xdr:col>6</xdr:col>
      <xdr:colOff>1285875</xdr:colOff>
      <xdr:row>1</xdr:row>
      <xdr:rowOff>180975</xdr:rowOff>
    </xdr:to>
    <xdr:pic>
      <xdr:nvPicPr>
        <xdr:cNvPr id="187446"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603025" y="62865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1276350</xdr:colOff>
      <xdr:row>0</xdr:row>
      <xdr:rowOff>9525</xdr:rowOff>
    </xdr:from>
    <xdr:to>
      <xdr:col>6</xdr:col>
      <xdr:colOff>1285875</xdr:colOff>
      <xdr:row>0</xdr:row>
      <xdr:rowOff>190500</xdr:rowOff>
    </xdr:to>
    <xdr:pic>
      <xdr:nvPicPr>
        <xdr:cNvPr id="187447" name="Picture 8" descr="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66030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3032760</xdr:colOff>
      <xdr:row>0</xdr:row>
      <xdr:rowOff>182880</xdr:rowOff>
    </xdr:from>
    <xdr:to>
      <xdr:col>2</xdr:col>
      <xdr:colOff>354240</xdr:colOff>
      <xdr:row>1</xdr:row>
      <xdr:rowOff>270840</xdr:rowOff>
    </xdr:to>
    <xdr:pic>
      <xdr:nvPicPr>
        <xdr:cNvPr id="5" name="Picture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367138900" y="182880"/>
          <a:ext cx="720000" cy="7128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57150</xdr:colOff>
      <xdr:row>0</xdr:row>
      <xdr:rowOff>47625</xdr:rowOff>
    </xdr:from>
    <xdr:to>
      <xdr:col>0</xdr:col>
      <xdr:colOff>5514975</xdr:colOff>
      <xdr:row>1</xdr:row>
      <xdr:rowOff>1457325</xdr:rowOff>
    </xdr:to>
    <xdr:pic>
      <xdr:nvPicPr>
        <xdr:cNvPr id="118405" name="Picture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917100" y="47625"/>
          <a:ext cx="5457825" cy="2914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57060</xdr:colOff>
      <xdr:row>1</xdr:row>
      <xdr:rowOff>27000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62932660" y="0"/>
          <a:ext cx="720000" cy="712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5.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view="pageBreakPreview" zoomScale="60" zoomScaleNormal="100" workbookViewId="0">
      <selection activeCell="R20" sqref="R20"/>
    </sheetView>
  </sheetViews>
  <sheetFormatPr defaultRowHeight="13.8" x14ac:dyDescent="0.25"/>
  <sheetData/>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3"/>
  <sheetViews>
    <sheetView rightToLeft="1" view="pageBreakPreview" zoomScaleSheetLayoutView="100" workbookViewId="0">
      <selection activeCell="H4" sqref="H4"/>
    </sheetView>
  </sheetViews>
  <sheetFormatPr defaultRowHeight="13.8" x14ac:dyDescent="0.25"/>
  <cols>
    <col min="1" max="1" width="72.8984375" customWidth="1"/>
  </cols>
  <sheetData>
    <row r="1" spans="1:1" ht="95.4" customHeight="1" x14ac:dyDescent="0.25"/>
    <row r="2" spans="1:1" ht="118.5" customHeight="1" x14ac:dyDescent="0.7">
      <c r="A2" s="152" t="s">
        <v>71</v>
      </c>
    </row>
    <row r="3" spans="1:1" ht="118.5" customHeight="1" x14ac:dyDescent="0.25">
      <c r="A3" s="153" t="s">
        <v>256</v>
      </c>
    </row>
  </sheetData>
  <phoneticPr fontId="13" type="noConversion"/>
  <printOptions horizontalCentered="1" verticalCentered="1"/>
  <pageMargins left="0" right="0" top="0" bottom="0" header="0.3" footer="0.3"/>
  <pageSetup paperSize="9" orientation="landscape" r:id="rId1"/>
  <rowBreaks count="2" manualBreakCount="2">
    <brk id="1" man="1"/>
    <brk id="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1"/>
  <sheetViews>
    <sheetView rightToLeft="1" view="pageBreakPreview" zoomScaleSheetLayoutView="100" workbookViewId="0">
      <selection sqref="A1:M1"/>
    </sheetView>
  </sheetViews>
  <sheetFormatPr defaultColWidth="9.09765625" defaultRowHeight="13.8" x14ac:dyDescent="0.25"/>
  <cols>
    <col min="1" max="1" width="8.8984375" style="2" customWidth="1"/>
    <col min="2" max="2" width="20.59765625" style="2" customWidth="1"/>
    <col min="3" max="11" width="7.59765625" style="2" customWidth="1"/>
    <col min="12" max="12" width="20.59765625" style="2" customWidth="1"/>
    <col min="13" max="13" width="8.69921875" style="2" customWidth="1"/>
    <col min="14" max="16384" width="9.09765625" style="2"/>
  </cols>
  <sheetData>
    <row r="1" spans="1:15" ht="54" customHeight="1" x14ac:dyDescent="0.25">
      <c r="A1" s="233"/>
      <c r="B1" s="233"/>
      <c r="C1" s="233"/>
      <c r="D1" s="233"/>
      <c r="E1" s="233"/>
      <c r="F1" s="233"/>
      <c r="G1" s="233"/>
      <c r="H1" s="233"/>
      <c r="I1" s="233"/>
      <c r="J1" s="233"/>
      <c r="K1" s="233"/>
      <c r="L1" s="233"/>
      <c r="M1" s="233"/>
      <c r="N1" s="43"/>
    </row>
    <row r="2" spans="1:15" ht="38.25" customHeight="1" x14ac:dyDescent="0.25">
      <c r="A2" s="323" t="s">
        <v>12</v>
      </c>
      <c r="B2" s="323"/>
      <c r="C2" s="323"/>
      <c r="D2" s="323"/>
      <c r="E2" s="323"/>
      <c r="F2" s="323"/>
      <c r="G2" s="323"/>
      <c r="H2" s="323"/>
      <c r="I2" s="323"/>
      <c r="J2" s="323"/>
      <c r="K2" s="323"/>
      <c r="L2" s="323"/>
      <c r="M2" s="323"/>
      <c r="N2" s="8"/>
    </row>
    <row r="3" spans="1:15" ht="32.25" customHeight="1" x14ac:dyDescent="0.25">
      <c r="A3" s="324" t="s">
        <v>341</v>
      </c>
      <c r="B3" s="324"/>
      <c r="C3" s="324"/>
      <c r="D3" s="324"/>
      <c r="E3" s="324"/>
      <c r="F3" s="324"/>
      <c r="G3" s="324"/>
      <c r="H3" s="324"/>
      <c r="I3" s="324"/>
      <c r="J3" s="324"/>
      <c r="K3" s="324"/>
      <c r="L3" s="324"/>
      <c r="M3" s="324"/>
      <c r="N3" s="9"/>
    </row>
    <row r="4" spans="1:15" ht="15" customHeight="1" x14ac:dyDescent="0.25">
      <c r="A4" s="325">
        <v>2018</v>
      </c>
      <c r="B4" s="325"/>
      <c r="C4" s="325"/>
      <c r="D4" s="325"/>
      <c r="E4" s="325"/>
      <c r="F4" s="325"/>
      <c r="G4" s="325"/>
      <c r="H4" s="325"/>
      <c r="I4" s="325"/>
      <c r="J4" s="325"/>
      <c r="K4" s="325"/>
      <c r="L4" s="325"/>
      <c r="M4" s="325"/>
      <c r="N4" s="9"/>
    </row>
    <row r="5" spans="1:15" ht="15.6" x14ac:dyDescent="0.25">
      <c r="A5" s="51" t="s">
        <v>175</v>
      </c>
      <c r="B5" s="7"/>
      <c r="C5" s="3"/>
      <c r="D5" s="1"/>
      <c r="E5" s="1"/>
      <c r="F5" s="1"/>
      <c r="G5" s="1"/>
      <c r="H5" s="1"/>
      <c r="I5" s="1"/>
      <c r="J5" s="10"/>
      <c r="K5" s="10"/>
      <c r="L5" s="1"/>
      <c r="M5" s="10" t="s">
        <v>174</v>
      </c>
      <c r="N5" s="10"/>
      <c r="O5" s="10"/>
    </row>
    <row r="6" spans="1:15" ht="30" customHeight="1" x14ac:dyDescent="0.25">
      <c r="A6" s="309" t="s">
        <v>68</v>
      </c>
      <c r="B6" s="309"/>
      <c r="C6" s="312" t="s">
        <v>339</v>
      </c>
      <c r="D6" s="312"/>
      <c r="E6" s="312"/>
      <c r="F6" s="312" t="s">
        <v>340</v>
      </c>
      <c r="G6" s="312"/>
      <c r="H6" s="312"/>
      <c r="I6" s="312" t="s">
        <v>164</v>
      </c>
      <c r="J6" s="312"/>
      <c r="K6" s="312"/>
      <c r="L6" s="306" t="s">
        <v>72</v>
      </c>
      <c r="M6" s="306" t="s">
        <v>168</v>
      </c>
    </row>
    <row r="7" spans="1:15" ht="30" customHeight="1" x14ac:dyDescent="0.25">
      <c r="A7" s="319"/>
      <c r="B7" s="319"/>
      <c r="C7" s="53" t="s">
        <v>169</v>
      </c>
      <c r="D7" s="53" t="s">
        <v>170</v>
      </c>
      <c r="E7" s="53" t="s">
        <v>171</v>
      </c>
      <c r="F7" s="53" t="s">
        <v>169</v>
      </c>
      <c r="G7" s="53" t="s">
        <v>170</v>
      </c>
      <c r="H7" s="53" t="s">
        <v>171</v>
      </c>
      <c r="I7" s="53" t="s">
        <v>169</v>
      </c>
      <c r="J7" s="53" t="s">
        <v>170</v>
      </c>
      <c r="K7" s="53" t="s">
        <v>171</v>
      </c>
      <c r="L7" s="308"/>
      <c r="M7" s="332"/>
    </row>
    <row r="8" spans="1:15" ht="48" customHeight="1" x14ac:dyDescent="0.25">
      <c r="A8" s="320" t="s">
        <v>390</v>
      </c>
      <c r="B8" s="320"/>
      <c r="C8" s="106">
        <v>545</v>
      </c>
      <c r="D8" s="106">
        <v>0</v>
      </c>
      <c r="E8" s="87">
        <f>SUM(C8:D8)</f>
        <v>545</v>
      </c>
      <c r="F8" s="106">
        <v>39188</v>
      </c>
      <c r="G8" s="106">
        <v>156</v>
      </c>
      <c r="H8" s="87">
        <f>SUM(F8:G8)</f>
        <v>39344</v>
      </c>
      <c r="I8" s="87">
        <f t="shared" ref="I8:J10" si="0">C8+F8</f>
        <v>39733</v>
      </c>
      <c r="J8" s="87">
        <f t="shared" si="0"/>
        <v>156</v>
      </c>
      <c r="K8" s="87">
        <f t="shared" ref="K8:K10" si="1">SUM(E8+H8)</f>
        <v>39889</v>
      </c>
      <c r="L8" s="158" t="s">
        <v>393</v>
      </c>
      <c r="M8" s="49">
        <v>41</v>
      </c>
    </row>
    <row r="9" spans="1:15" ht="48" customHeight="1" x14ac:dyDescent="0.25">
      <c r="A9" s="322" t="s">
        <v>391</v>
      </c>
      <c r="B9" s="322"/>
      <c r="C9" s="107">
        <v>5</v>
      </c>
      <c r="D9" s="107">
        <v>0</v>
      </c>
      <c r="E9" s="88">
        <f>SUM(C9:D9)</f>
        <v>5</v>
      </c>
      <c r="F9" s="107">
        <v>2674</v>
      </c>
      <c r="G9" s="107">
        <v>96</v>
      </c>
      <c r="H9" s="88">
        <f>SUM(F9:G9)</f>
        <v>2770</v>
      </c>
      <c r="I9" s="88">
        <f t="shared" si="0"/>
        <v>2679</v>
      </c>
      <c r="J9" s="88">
        <f t="shared" si="0"/>
        <v>96</v>
      </c>
      <c r="K9" s="88">
        <f t="shared" si="1"/>
        <v>2775</v>
      </c>
      <c r="L9" s="160" t="s">
        <v>400</v>
      </c>
      <c r="M9" s="50">
        <v>42</v>
      </c>
    </row>
    <row r="10" spans="1:15" ht="48" customHeight="1" x14ac:dyDescent="0.25">
      <c r="A10" s="320" t="s">
        <v>392</v>
      </c>
      <c r="B10" s="320"/>
      <c r="C10" s="106">
        <v>157</v>
      </c>
      <c r="D10" s="106">
        <v>0</v>
      </c>
      <c r="E10" s="87">
        <f>SUM(C10:D10)</f>
        <v>157</v>
      </c>
      <c r="F10" s="106">
        <v>32791</v>
      </c>
      <c r="G10" s="106">
        <v>439</v>
      </c>
      <c r="H10" s="87">
        <f>SUM(F10:G10)</f>
        <v>33230</v>
      </c>
      <c r="I10" s="87">
        <f t="shared" si="0"/>
        <v>32948</v>
      </c>
      <c r="J10" s="87">
        <f t="shared" si="0"/>
        <v>439</v>
      </c>
      <c r="K10" s="87">
        <f t="shared" si="1"/>
        <v>33387</v>
      </c>
      <c r="L10" s="158" t="s">
        <v>401</v>
      </c>
      <c r="M10" s="49">
        <v>43</v>
      </c>
    </row>
    <row r="11" spans="1:15" ht="35.25" customHeight="1" x14ac:dyDescent="0.25">
      <c r="A11" s="321" t="s">
        <v>67</v>
      </c>
      <c r="B11" s="321"/>
      <c r="C11" s="89">
        <f t="shared" ref="C11:K11" si="2">SUM(C8:C10)</f>
        <v>707</v>
      </c>
      <c r="D11" s="89">
        <f t="shared" si="2"/>
        <v>0</v>
      </c>
      <c r="E11" s="89">
        <f t="shared" si="2"/>
        <v>707</v>
      </c>
      <c r="F11" s="89">
        <f t="shared" si="2"/>
        <v>74653</v>
      </c>
      <c r="G11" s="89">
        <f t="shared" si="2"/>
        <v>691</v>
      </c>
      <c r="H11" s="89">
        <f t="shared" si="2"/>
        <v>75344</v>
      </c>
      <c r="I11" s="89">
        <f t="shared" si="2"/>
        <v>75360</v>
      </c>
      <c r="J11" s="89">
        <f t="shared" si="2"/>
        <v>691</v>
      </c>
      <c r="K11" s="89">
        <f t="shared" si="2"/>
        <v>76051</v>
      </c>
      <c r="L11" s="331" t="s">
        <v>85</v>
      </c>
      <c r="M11" s="331"/>
    </row>
    <row r="12" spans="1:15" ht="22.5" customHeight="1" x14ac:dyDescent="0.25"/>
    <row r="13" spans="1:15" ht="30" customHeight="1" x14ac:dyDescent="0.25"/>
    <row r="14" spans="1:15" ht="22.5" customHeight="1" x14ac:dyDescent="0.25"/>
    <row r="15" spans="1:15" ht="22.5" customHeight="1" x14ac:dyDescent="0.25"/>
    <row r="16" spans="1:15" ht="22.5" customHeight="1" x14ac:dyDescent="0.25"/>
    <row r="17" spans="1:3" ht="22.5" customHeight="1" x14ac:dyDescent="0.25"/>
    <row r="18" spans="1:3" ht="22.5" customHeight="1" x14ac:dyDescent="0.25"/>
    <row r="19" spans="1:3" ht="3.9" customHeight="1" x14ac:dyDescent="0.25"/>
    <row r="20" spans="1:3" ht="26.25" customHeight="1" x14ac:dyDescent="0.25"/>
    <row r="21" spans="1:3" ht="15" customHeight="1" x14ac:dyDescent="0.2">
      <c r="A21" s="44"/>
      <c r="B21" s="44"/>
      <c r="C21" s="44"/>
    </row>
  </sheetData>
  <mergeCells count="15">
    <mergeCell ref="A10:B10"/>
    <mergeCell ref="A8:B8"/>
    <mergeCell ref="A11:B11"/>
    <mergeCell ref="A1:M1"/>
    <mergeCell ref="L11:M11"/>
    <mergeCell ref="C6:E6"/>
    <mergeCell ref="F6:H6"/>
    <mergeCell ref="I6:K6"/>
    <mergeCell ref="M6:M7"/>
    <mergeCell ref="A6:B7"/>
    <mergeCell ref="A2:M2"/>
    <mergeCell ref="A3:M3"/>
    <mergeCell ref="A4:M4"/>
    <mergeCell ref="A9:B9"/>
    <mergeCell ref="L6:L7"/>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7"/>
  <sheetViews>
    <sheetView rightToLeft="1" view="pageBreakPreview" zoomScaleSheetLayoutView="100" workbookViewId="0">
      <selection sqref="A1:J1"/>
    </sheetView>
  </sheetViews>
  <sheetFormatPr defaultColWidth="9.09765625" defaultRowHeight="13.8" x14ac:dyDescent="0.25"/>
  <cols>
    <col min="1" max="1" width="8.69921875" style="2" customWidth="1"/>
    <col min="2" max="2" width="20.59765625" style="2" customWidth="1"/>
    <col min="3" max="8" width="8.59765625" style="2" customWidth="1"/>
    <col min="9" max="9" width="20.59765625" style="2" customWidth="1"/>
    <col min="10" max="10" width="8.59765625" style="2" customWidth="1"/>
    <col min="11" max="12" width="12.8984375" style="2" customWidth="1"/>
    <col min="13" max="16384" width="9.09765625" style="2"/>
  </cols>
  <sheetData>
    <row r="1" spans="1:14" ht="54" customHeight="1" x14ac:dyDescent="0.25">
      <c r="A1" s="233"/>
      <c r="B1" s="233"/>
      <c r="C1" s="233"/>
      <c r="D1" s="233"/>
      <c r="E1" s="233"/>
      <c r="F1" s="233"/>
      <c r="G1" s="233"/>
      <c r="H1" s="233"/>
      <c r="I1" s="233"/>
      <c r="J1" s="233"/>
      <c r="K1" s="14"/>
      <c r="L1" s="14"/>
      <c r="M1" s="14"/>
    </row>
    <row r="2" spans="1:14" ht="39" customHeight="1" x14ac:dyDescent="0.25">
      <c r="A2" s="323" t="s">
        <v>56</v>
      </c>
      <c r="B2" s="323"/>
      <c r="C2" s="323"/>
      <c r="D2" s="323"/>
      <c r="E2" s="323"/>
      <c r="F2" s="323"/>
      <c r="G2" s="323"/>
      <c r="H2" s="323"/>
      <c r="I2" s="323"/>
      <c r="J2" s="323"/>
      <c r="K2" s="8"/>
      <c r="L2" s="8"/>
      <c r="M2" s="8"/>
    </row>
    <row r="3" spans="1:14" ht="35.25" customHeight="1" x14ac:dyDescent="0.25">
      <c r="A3" s="333" t="s">
        <v>342</v>
      </c>
      <c r="B3" s="333"/>
      <c r="C3" s="323"/>
      <c r="D3" s="323"/>
      <c r="E3" s="323"/>
      <c r="F3" s="323"/>
      <c r="G3" s="323"/>
      <c r="H3" s="323"/>
      <c r="I3" s="323"/>
      <c r="J3" s="323"/>
      <c r="K3" s="9"/>
      <c r="L3" s="9"/>
      <c r="M3" s="9"/>
    </row>
    <row r="4" spans="1:14" ht="15" customHeight="1" x14ac:dyDescent="0.25">
      <c r="A4" s="325">
        <v>2018</v>
      </c>
      <c r="B4" s="325"/>
      <c r="C4" s="325"/>
      <c r="D4" s="325">
        <v>2006</v>
      </c>
      <c r="E4" s="325"/>
      <c r="F4" s="325"/>
      <c r="G4" s="325"/>
      <c r="H4" s="325"/>
      <c r="I4" s="325"/>
      <c r="J4" s="325"/>
      <c r="K4" s="9"/>
      <c r="L4" s="9"/>
      <c r="M4" s="9"/>
    </row>
    <row r="5" spans="1:14" ht="15.6" x14ac:dyDescent="0.25">
      <c r="A5" s="7" t="s">
        <v>257</v>
      </c>
      <c r="B5" s="7"/>
      <c r="C5" s="335"/>
      <c r="D5" s="335"/>
      <c r="E5" s="335"/>
      <c r="F5" s="335"/>
      <c r="G5" s="335"/>
      <c r="H5" s="335"/>
      <c r="I5" s="56"/>
      <c r="J5" s="10" t="s">
        <v>485</v>
      </c>
      <c r="K5" s="1"/>
      <c r="L5" s="1"/>
      <c r="M5" s="10"/>
      <c r="N5" s="10"/>
    </row>
    <row r="6" spans="1:14" ht="29.25" customHeight="1" x14ac:dyDescent="0.25">
      <c r="A6" s="309" t="s">
        <v>68</v>
      </c>
      <c r="B6" s="309"/>
      <c r="C6" s="334" t="s">
        <v>172</v>
      </c>
      <c r="D6" s="334"/>
      <c r="E6" s="334"/>
      <c r="F6" s="334" t="s">
        <v>173</v>
      </c>
      <c r="G6" s="334"/>
      <c r="H6" s="334"/>
      <c r="I6" s="306" t="s">
        <v>72</v>
      </c>
      <c r="J6" s="309" t="s">
        <v>167</v>
      </c>
    </row>
    <row r="7" spans="1:14" ht="28.5" customHeight="1" x14ac:dyDescent="0.25">
      <c r="A7" s="319"/>
      <c r="B7" s="319"/>
      <c r="C7" s="53" t="s">
        <v>343</v>
      </c>
      <c r="D7" s="53" t="s">
        <v>344</v>
      </c>
      <c r="E7" s="53" t="s">
        <v>171</v>
      </c>
      <c r="F7" s="53" t="s">
        <v>343</v>
      </c>
      <c r="G7" s="53" t="s">
        <v>344</v>
      </c>
      <c r="H7" s="53" t="s">
        <v>45</v>
      </c>
      <c r="I7" s="308"/>
      <c r="J7" s="319"/>
    </row>
    <row r="8" spans="1:14" ht="48" customHeight="1" x14ac:dyDescent="0.25">
      <c r="A8" s="320" t="s">
        <v>390</v>
      </c>
      <c r="B8" s="320"/>
      <c r="C8" s="106">
        <v>545</v>
      </c>
      <c r="D8" s="106">
        <v>39344</v>
      </c>
      <c r="E8" s="87">
        <f>SUM(C8:D8)</f>
        <v>39889</v>
      </c>
      <c r="F8" s="106">
        <v>15360</v>
      </c>
      <c r="G8" s="106">
        <v>1063059</v>
      </c>
      <c r="H8" s="87">
        <f>SUM(F8:G8)</f>
        <v>1078419</v>
      </c>
      <c r="I8" s="158" t="s">
        <v>393</v>
      </c>
      <c r="J8" s="49">
        <v>41</v>
      </c>
    </row>
    <row r="9" spans="1:14" ht="48" customHeight="1" x14ac:dyDescent="0.25">
      <c r="A9" s="322" t="s">
        <v>391</v>
      </c>
      <c r="B9" s="322"/>
      <c r="C9" s="107">
        <v>5</v>
      </c>
      <c r="D9" s="107">
        <v>2770</v>
      </c>
      <c r="E9" s="88">
        <f>SUM(C9:D9)</f>
        <v>2775</v>
      </c>
      <c r="F9" s="107">
        <v>1231</v>
      </c>
      <c r="G9" s="107">
        <v>207658</v>
      </c>
      <c r="H9" s="88">
        <f>SUM(F9:G9)</f>
        <v>208889</v>
      </c>
      <c r="I9" s="160" t="s">
        <v>400</v>
      </c>
      <c r="J9" s="50">
        <v>42</v>
      </c>
      <c r="K9" s="4"/>
      <c r="L9" s="4"/>
    </row>
    <row r="10" spans="1:14" ht="48" customHeight="1" x14ac:dyDescent="0.25">
      <c r="A10" s="320" t="s">
        <v>392</v>
      </c>
      <c r="B10" s="320"/>
      <c r="C10" s="106">
        <v>157</v>
      </c>
      <c r="D10" s="106">
        <v>33230</v>
      </c>
      <c r="E10" s="87">
        <f>SUM(C10:D10)</f>
        <v>33387</v>
      </c>
      <c r="F10" s="106">
        <v>7820</v>
      </c>
      <c r="G10" s="106">
        <v>1266896</v>
      </c>
      <c r="H10" s="87">
        <f>SUM(F10:G10)</f>
        <v>1274716</v>
      </c>
      <c r="I10" s="158" t="s">
        <v>401</v>
      </c>
      <c r="J10" s="49">
        <v>43</v>
      </c>
      <c r="L10" s="4"/>
    </row>
    <row r="11" spans="1:14" ht="35.25" customHeight="1" x14ac:dyDescent="0.25">
      <c r="A11" s="321" t="s">
        <v>67</v>
      </c>
      <c r="B11" s="321"/>
      <c r="C11" s="89">
        <f t="shared" ref="C11:H11" si="0">SUM(C8:C10)</f>
        <v>707</v>
      </c>
      <c r="D11" s="89">
        <f t="shared" si="0"/>
        <v>75344</v>
      </c>
      <c r="E11" s="89">
        <f t="shared" si="0"/>
        <v>76051</v>
      </c>
      <c r="F11" s="89">
        <f t="shared" si="0"/>
        <v>24411</v>
      </c>
      <c r="G11" s="89">
        <f t="shared" si="0"/>
        <v>2537613</v>
      </c>
      <c r="H11" s="89">
        <f t="shared" si="0"/>
        <v>2562024</v>
      </c>
      <c r="I11" s="331" t="s">
        <v>85</v>
      </c>
      <c r="J11" s="331"/>
    </row>
    <row r="12" spans="1:14" ht="27" customHeight="1" x14ac:dyDescent="0.25">
      <c r="A12" s="336"/>
      <c r="B12" s="336"/>
      <c r="C12" s="336"/>
      <c r="D12" s="336"/>
      <c r="E12" s="337" t="s">
        <v>465</v>
      </c>
      <c r="F12" s="338"/>
      <c r="G12" s="338"/>
      <c r="H12" s="338"/>
      <c r="I12" s="338"/>
      <c r="J12" s="338"/>
    </row>
    <row r="13" spans="1:14" ht="22.5" customHeight="1" x14ac:dyDescent="0.25"/>
    <row r="14" spans="1:14" ht="22.5" customHeight="1" x14ac:dyDescent="0.25"/>
    <row r="15" spans="1:14" ht="22.5" customHeight="1" x14ac:dyDescent="0.25"/>
    <row r="16" spans="1:14" ht="22.5" customHeight="1" x14ac:dyDescent="0.25"/>
    <row r="17" ht="22.5" customHeight="1" x14ac:dyDescent="0.25"/>
  </sheetData>
  <mergeCells count="17">
    <mergeCell ref="A12:D12"/>
    <mergeCell ref="E12:J12"/>
    <mergeCell ref="A4:J4"/>
    <mergeCell ref="A11:B11"/>
    <mergeCell ref="I11:J11"/>
    <mergeCell ref="A10:B10"/>
    <mergeCell ref="A1:J1"/>
    <mergeCell ref="A2:J2"/>
    <mergeCell ref="A3:J3"/>
    <mergeCell ref="C6:E6"/>
    <mergeCell ref="A9:B9"/>
    <mergeCell ref="I6:I7"/>
    <mergeCell ref="J6:J7"/>
    <mergeCell ref="C5:H5"/>
    <mergeCell ref="F6:H6"/>
    <mergeCell ref="A6:B7"/>
    <mergeCell ref="A8:B8"/>
  </mergeCells>
  <phoneticPr fontId="13" type="noConversion"/>
  <printOptions horizontalCentered="1" verticalCentered="1"/>
  <pageMargins left="1" right="1" top="0" bottom="0"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7"/>
  <sheetViews>
    <sheetView rightToLeft="1" view="pageBreakPreview" zoomScaleSheetLayoutView="100" workbookViewId="0">
      <selection sqref="A1:J1"/>
    </sheetView>
  </sheetViews>
  <sheetFormatPr defaultColWidth="9.09765625" defaultRowHeight="13.8" x14ac:dyDescent="0.25"/>
  <cols>
    <col min="1" max="1" width="8.69921875" style="2" customWidth="1"/>
    <col min="2" max="2" width="25.59765625" style="2" customWidth="1"/>
    <col min="3" max="8" width="8.59765625" style="2" customWidth="1"/>
    <col min="9" max="9" width="25.59765625" style="2" customWidth="1"/>
    <col min="10" max="10" width="8.59765625" style="2" customWidth="1"/>
    <col min="11" max="12" width="12.8984375" style="2" customWidth="1"/>
    <col min="13" max="16384" width="9.09765625" style="2"/>
  </cols>
  <sheetData>
    <row r="1" spans="1:14" ht="54" customHeight="1" x14ac:dyDescent="0.25">
      <c r="A1" s="233"/>
      <c r="B1" s="233"/>
      <c r="C1" s="233"/>
      <c r="D1" s="233"/>
      <c r="E1" s="233"/>
      <c r="F1" s="233"/>
      <c r="G1" s="233"/>
      <c r="H1" s="233"/>
      <c r="I1" s="233"/>
      <c r="J1" s="233"/>
      <c r="K1" s="14"/>
      <c r="L1" s="14"/>
      <c r="M1" s="14"/>
    </row>
    <row r="2" spans="1:14" ht="39" customHeight="1" x14ac:dyDescent="0.25">
      <c r="A2" s="323" t="s">
        <v>247</v>
      </c>
      <c r="B2" s="323"/>
      <c r="C2" s="323"/>
      <c r="D2" s="323"/>
      <c r="E2" s="323"/>
      <c r="F2" s="323"/>
      <c r="G2" s="323"/>
      <c r="H2" s="323"/>
      <c r="I2" s="323"/>
      <c r="J2" s="323"/>
      <c r="K2" s="8"/>
      <c r="L2" s="8"/>
      <c r="M2" s="8"/>
    </row>
    <row r="3" spans="1:14" ht="41.25" customHeight="1" x14ac:dyDescent="0.25">
      <c r="A3" s="343" t="s">
        <v>345</v>
      </c>
      <c r="B3" s="343"/>
      <c r="C3" s="224"/>
      <c r="D3" s="224"/>
      <c r="E3" s="224"/>
      <c r="F3" s="224"/>
      <c r="G3" s="224"/>
      <c r="H3" s="224"/>
      <c r="I3" s="224"/>
      <c r="J3" s="224"/>
      <c r="K3" s="9"/>
      <c r="L3" s="9"/>
      <c r="M3" s="9"/>
    </row>
    <row r="4" spans="1:14" ht="15" customHeight="1" x14ac:dyDescent="0.25">
      <c r="A4" s="325">
        <v>2018</v>
      </c>
      <c r="B4" s="325"/>
      <c r="C4" s="325"/>
      <c r="D4" s="325"/>
      <c r="E4" s="325"/>
      <c r="F4" s="325"/>
      <c r="G4" s="325"/>
      <c r="H4" s="325"/>
      <c r="I4" s="325"/>
      <c r="J4" s="325"/>
      <c r="K4" s="9"/>
      <c r="L4" s="9"/>
      <c r="M4" s="9"/>
    </row>
    <row r="5" spans="1:14" ht="15.6" x14ac:dyDescent="0.25">
      <c r="A5" s="51" t="s">
        <v>258</v>
      </c>
      <c r="B5" s="7"/>
      <c r="C5" s="335"/>
      <c r="D5" s="335"/>
      <c r="E5" s="335"/>
      <c r="F5" s="335"/>
      <c r="G5" s="335"/>
      <c r="H5" s="335"/>
      <c r="I5" s="56"/>
      <c r="J5" s="45" t="s">
        <v>471</v>
      </c>
      <c r="K5" s="1"/>
      <c r="L5" s="1"/>
      <c r="M5" s="10"/>
      <c r="N5" s="10"/>
    </row>
    <row r="6" spans="1:14" ht="29.25" customHeight="1" x14ac:dyDescent="0.25">
      <c r="A6" s="309" t="s">
        <v>212</v>
      </c>
      <c r="B6" s="309"/>
      <c r="C6" s="334" t="s">
        <v>172</v>
      </c>
      <c r="D6" s="334"/>
      <c r="E6" s="334"/>
      <c r="F6" s="334" t="s">
        <v>173</v>
      </c>
      <c r="G6" s="334"/>
      <c r="H6" s="334"/>
      <c r="I6" s="306" t="s">
        <v>73</v>
      </c>
      <c r="J6" s="306"/>
    </row>
    <row r="7" spans="1:14" ht="61.5" customHeight="1" x14ac:dyDescent="0.25">
      <c r="A7" s="319"/>
      <c r="B7" s="319"/>
      <c r="C7" s="53" t="s">
        <v>169</v>
      </c>
      <c r="D7" s="53" t="s">
        <v>170</v>
      </c>
      <c r="E7" s="53" t="s">
        <v>171</v>
      </c>
      <c r="F7" s="57" t="s">
        <v>178</v>
      </c>
      <c r="G7" s="53" t="s">
        <v>289</v>
      </c>
      <c r="H7" s="53" t="s">
        <v>171</v>
      </c>
      <c r="I7" s="308"/>
      <c r="J7" s="308"/>
    </row>
    <row r="8" spans="1:14" ht="24" customHeight="1" x14ac:dyDescent="0.25">
      <c r="A8" s="341" t="s">
        <v>242</v>
      </c>
      <c r="B8" s="341"/>
      <c r="C8" s="108">
        <v>851</v>
      </c>
      <c r="D8" s="108">
        <v>78</v>
      </c>
      <c r="E8" s="91">
        <f t="shared" ref="E8:E16" si="0">SUM(C8:D8)</f>
        <v>929</v>
      </c>
      <c r="F8" s="108">
        <v>275203</v>
      </c>
      <c r="G8" s="108">
        <v>205</v>
      </c>
      <c r="H8" s="91">
        <f t="shared" ref="H8:H16" si="1">SUM(F8:G8)</f>
        <v>275408</v>
      </c>
      <c r="I8" s="340" t="s">
        <v>75</v>
      </c>
      <c r="J8" s="340"/>
    </row>
    <row r="9" spans="1:14" ht="30.75" customHeight="1" x14ac:dyDescent="0.25">
      <c r="A9" s="342" t="s">
        <v>243</v>
      </c>
      <c r="B9" s="342"/>
      <c r="C9" s="109">
        <v>664</v>
      </c>
      <c r="D9" s="109">
        <v>0</v>
      </c>
      <c r="E9" s="93">
        <f t="shared" si="0"/>
        <v>664</v>
      </c>
      <c r="F9" s="109">
        <v>0</v>
      </c>
      <c r="G9" s="109">
        <v>0</v>
      </c>
      <c r="H9" s="93">
        <f t="shared" si="1"/>
        <v>0</v>
      </c>
      <c r="I9" s="339" t="s">
        <v>76</v>
      </c>
      <c r="J9" s="339"/>
      <c r="K9" s="4"/>
      <c r="L9" s="4"/>
    </row>
    <row r="10" spans="1:14" ht="24" customHeight="1" x14ac:dyDescent="0.25">
      <c r="A10" s="341" t="s">
        <v>74</v>
      </c>
      <c r="B10" s="341"/>
      <c r="C10" s="108">
        <v>2107</v>
      </c>
      <c r="D10" s="108">
        <v>156</v>
      </c>
      <c r="E10" s="91">
        <f>SUM(C10:D10)</f>
        <v>2263</v>
      </c>
      <c r="F10" s="108">
        <v>354735</v>
      </c>
      <c r="G10" s="108">
        <v>12363</v>
      </c>
      <c r="H10" s="91">
        <f t="shared" si="1"/>
        <v>367098</v>
      </c>
      <c r="I10" s="340" t="s">
        <v>77</v>
      </c>
      <c r="J10" s="340"/>
      <c r="K10" s="4"/>
      <c r="L10" s="4"/>
    </row>
    <row r="11" spans="1:14" ht="24" customHeight="1" x14ac:dyDescent="0.25">
      <c r="A11" s="342" t="s">
        <v>346</v>
      </c>
      <c r="B11" s="342"/>
      <c r="C11" s="109">
        <v>1744</v>
      </c>
      <c r="D11" s="109">
        <v>260</v>
      </c>
      <c r="E11" s="93">
        <f t="shared" si="0"/>
        <v>2004</v>
      </c>
      <c r="F11" s="109">
        <v>123761</v>
      </c>
      <c r="G11" s="109">
        <v>5552</v>
      </c>
      <c r="H11" s="93">
        <f t="shared" si="1"/>
        <v>129313</v>
      </c>
      <c r="I11" s="339" t="s">
        <v>78</v>
      </c>
      <c r="J11" s="339"/>
      <c r="K11" s="4"/>
      <c r="L11" s="4"/>
    </row>
    <row r="12" spans="1:14" ht="50.25" customHeight="1" x14ac:dyDescent="0.25">
      <c r="A12" s="341" t="s">
        <v>347</v>
      </c>
      <c r="B12" s="341"/>
      <c r="C12" s="108">
        <v>6435</v>
      </c>
      <c r="D12" s="108">
        <v>181</v>
      </c>
      <c r="E12" s="91">
        <f t="shared" si="0"/>
        <v>6616</v>
      </c>
      <c r="F12" s="108">
        <v>501179</v>
      </c>
      <c r="G12" s="108">
        <v>17092</v>
      </c>
      <c r="H12" s="91">
        <f t="shared" si="1"/>
        <v>518271</v>
      </c>
      <c r="I12" s="340" t="s">
        <v>46</v>
      </c>
      <c r="J12" s="340"/>
      <c r="K12" s="4"/>
      <c r="L12" s="4"/>
    </row>
    <row r="13" spans="1:14" ht="24" customHeight="1" x14ac:dyDescent="0.25">
      <c r="A13" s="342" t="s">
        <v>348</v>
      </c>
      <c r="B13" s="342"/>
      <c r="C13" s="109">
        <v>619</v>
      </c>
      <c r="D13" s="109">
        <v>16</v>
      </c>
      <c r="E13" s="93">
        <f t="shared" si="0"/>
        <v>635</v>
      </c>
      <c r="F13" s="109">
        <v>20235</v>
      </c>
      <c r="G13" s="109">
        <v>1621</v>
      </c>
      <c r="H13" s="93">
        <f t="shared" si="1"/>
        <v>21856</v>
      </c>
      <c r="I13" s="339" t="s">
        <v>80</v>
      </c>
      <c r="J13" s="339"/>
      <c r="K13" s="4"/>
      <c r="L13" s="4"/>
    </row>
    <row r="14" spans="1:14" ht="24" customHeight="1" x14ac:dyDescent="0.25">
      <c r="A14" s="341" t="s">
        <v>54</v>
      </c>
      <c r="B14" s="341"/>
      <c r="C14" s="108">
        <v>2109</v>
      </c>
      <c r="D14" s="108">
        <v>0</v>
      </c>
      <c r="E14" s="91">
        <f t="shared" si="0"/>
        <v>2109</v>
      </c>
      <c r="F14" s="108">
        <v>85071</v>
      </c>
      <c r="G14" s="108">
        <v>5468</v>
      </c>
      <c r="H14" s="91">
        <f t="shared" si="1"/>
        <v>90539</v>
      </c>
      <c r="I14" s="340" t="s">
        <v>81</v>
      </c>
      <c r="J14" s="340"/>
      <c r="K14" s="4"/>
      <c r="L14" s="4"/>
    </row>
    <row r="15" spans="1:14" ht="24" customHeight="1" x14ac:dyDescent="0.25">
      <c r="A15" s="342" t="s">
        <v>55</v>
      </c>
      <c r="B15" s="342"/>
      <c r="C15" s="109">
        <v>58262</v>
      </c>
      <c r="D15" s="109">
        <v>0</v>
      </c>
      <c r="E15" s="93">
        <f t="shared" si="0"/>
        <v>58262</v>
      </c>
      <c r="F15" s="109">
        <v>999154</v>
      </c>
      <c r="G15" s="109">
        <v>78725</v>
      </c>
      <c r="H15" s="93">
        <f t="shared" si="1"/>
        <v>1077879</v>
      </c>
      <c r="I15" s="339" t="s">
        <v>82</v>
      </c>
      <c r="J15" s="339"/>
      <c r="K15" s="4"/>
      <c r="L15" s="4"/>
    </row>
    <row r="16" spans="1:14" ht="24" customHeight="1" x14ac:dyDescent="0.25">
      <c r="A16" s="341" t="s">
        <v>52</v>
      </c>
      <c r="B16" s="341"/>
      <c r="C16" s="108">
        <v>2569</v>
      </c>
      <c r="D16" s="108">
        <v>0</v>
      </c>
      <c r="E16" s="91">
        <f t="shared" si="0"/>
        <v>2569</v>
      </c>
      <c r="F16" s="108">
        <v>67381</v>
      </c>
      <c r="G16" s="108">
        <v>14280</v>
      </c>
      <c r="H16" s="91">
        <f t="shared" si="1"/>
        <v>81661</v>
      </c>
      <c r="I16" s="340" t="s">
        <v>83</v>
      </c>
      <c r="J16" s="340"/>
      <c r="K16" s="4"/>
      <c r="L16" s="4"/>
    </row>
    <row r="17" spans="1:10" ht="35.25" customHeight="1" x14ac:dyDescent="0.25">
      <c r="A17" s="321" t="s">
        <v>67</v>
      </c>
      <c r="B17" s="321"/>
      <c r="C17" s="94">
        <f t="shared" ref="C17:H17" si="2">SUM(C8:C16)</f>
        <v>75360</v>
      </c>
      <c r="D17" s="94">
        <f t="shared" si="2"/>
        <v>691</v>
      </c>
      <c r="E17" s="94">
        <f t="shared" si="2"/>
        <v>76051</v>
      </c>
      <c r="F17" s="94">
        <f t="shared" si="2"/>
        <v>2426719</v>
      </c>
      <c r="G17" s="94">
        <f t="shared" si="2"/>
        <v>135306</v>
      </c>
      <c r="H17" s="94">
        <f t="shared" si="2"/>
        <v>2562025</v>
      </c>
      <c r="I17" s="331" t="s">
        <v>85</v>
      </c>
      <c r="J17" s="331"/>
    </row>
  </sheetData>
  <mergeCells count="29">
    <mergeCell ref="A1:J1"/>
    <mergeCell ref="I6:J7"/>
    <mergeCell ref="I11:J11"/>
    <mergeCell ref="C6:E6"/>
    <mergeCell ref="A3:J3"/>
    <mergeCell ref="I9:J9"/>
    <mergeCell ref="A8:B8"/>
    <mergeCell ref="F6:H6"/>
    <mergeCell ref="I8:J8"/>
    <mergeCell ref="A4:J4"/>
    <mergeCell ref="A2:J2"/>
    <mergeCell ref="A11:B11"/>
    <mergeCell ref="C5:H5"/>
    <mergeCell ref="A9:B9"/>
    <mergeCell ref="A10:B10"/>
    <mergeCell ref="I17:J17"/>
    <mergeCell ref="I15:J15"/>
    <mergeCell ref="I16:J16"/>
    <mergeCell ref="A6:B7"/>
    <mergeCell ref="A16:B16"/>
    <mergeCell ref="A13:B13"/>
    <mergeCell ref="I12:J12"/>
    <mergeCell ref="I13:J13"/>
    <mergeCell ref="I14:J14"/>
    <mergeCell ref="A15:B15"/>
    <mergeCell ref="A14:B14"/>
    <mergeCell ref="I10:J10"/>
    <mergeCell ref="A17:B17"/>
    <mergeCell ref="A12:B12"/>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V25"/>
  <sheetViews>
    <sheetView rightToLeft="1" view="pageBreakPreview" zoomScaleSheetLayoutView="100" workbookViewId="0">
      <selection sqref="A1:N1"/>
    </sheetView>
  </sheetViews>
  <sheetFormatPr defaultColWidth="9.09765625" defaultRowHeight="13.8" x14ac:dyDescent="0.25"/>
  <cols>
    <col min="1" max="1" width="8.69921875" style="2" customWidth="1"/>
    <col min="2" max="2" width="15.59765625" style="2" customWidth="1"/>
    <col min="3" max="11" width="8.59765625" style="2" customWidth="1"/>
    <col min="12" max="12" width="9.8984375" style="2" customWidth="1"/>
    <col min="13" max="13" width="17.69921875" style="2" customWidth="1"/>
    <col min="14" max="14" width="8.09765625" style="2" customWidth="1"/>
    <col min="15" max="16384" width="9.09765625" style="2"/>
  </cols>
  <sheetData>
    <row r="1" spans="1:22" ht="54" customHeight="1" x14ac:dyDescent="0.25">
      <c r="A1" s="233"/>
      <c r="B1" s="233"/>
      <c r="C1" s="233"/>
      <c r="D1" s="233"/>
      <c r="E1" s="233"/>
      <c r="F1" s="233"/>
      <c r="G1" s="233"/>
      <c r="H1" s="233"/>
      <c r="I1" s="233"/>
      <c r="J1" s="233"/>
      <c r="K1" s="233"/>
      <c r="L1" s="233"/>
      <c r="M1" s="345"/>
      <c r="N1" s="345"/>
    </row>
    <row r="2" spans="1:22" ht="39.75" customHeight="1" x14ac:dyDescent="0.25">
      <c r="A2" s="323" t="s">
        <v>213</v>
      </c>
      <c r="B2" s="323"/>
      <c r="C2" s="323"/>
      <c r="D2" s="323"/>
      <c r="E2" s="323"/>
      <c r="F2" s="323"/>
      <c r="G2" s="323"/>
      <c r="H2" s="323"/>
      <c r="I2" s="323"/>
      <c r="J2" s="323"/>
      <c r="K2" s="323"/>
      <c r="L2" s="323"/>
      <c r="M2" s="323"/>
      <c r="N2" s="323"/>
    </row>
    <row r="3" spans="1:22" ht="30.75" customHeight="1" x14ac:dyDescent="0.25">
      <c r="A3" s="324" t="s">
        <v>349</v>
      </c>
      <c r="B3" s="324"/>
      <c r="C3" s="324"/>
      <c r="D3" s="324"/>
      <c r="E3" s="324"/>
      <c r="F3" s="324"/>
      <c r="G3" s="324"/>
      <c r="H3" s="324"/>
      <c r="I3" s="324"/>
      <c r="J3" s="324"/>
      <c r="K3" s="324"/>
      <c r="L3" s="324"/>
      <c r="M3" s="324"/>
      <c r="N3" s="324"/>
    </row>
    <row r="4" spans="1:22" ht="15" customHeight="1" x14ac:dyDescent="0.25">
      <c r="A4" s="325">
        <v>2018</v>
      </c>
      <c r="B4" s="325"/>
      <c r="C4" s="325"/>
      <c r="D4" s="325"/>
      <c r="E4" s="325"/>
      <c r="F4" s="325"/>
      <c r="G4" s="325"/>
      <c r="H4" s="325"/>
      <c r="I4" s="325"/>
      <c r="J4" s="325"/>
      <c r="K4" s="325"/>
      <c r="L4" s="325"/>
      <c r="M4" s="325"/>
      <c r="N4" s="325"/>
    </row>
    <row r="5" spans="1:22" ht="15.6" x14ac:dyDescent="0.25">
      <c r="A5" s="51" t="s">
        <v>259</v>
      </c>
      <c r="B5" s="7"/>
      <c r="C5" s="335"/>
      <c r="D5" s="335"/>
      <c r="E5" s="335"/>
      <c r="F5" s="335"/>
      <c r="G5" s="335"/>
      <c r="H5" s="335"/>
      <c r="I5" s="56"/>
      <c r="K5" s="1"/>
      <c r="L5" s="1"/>
      <c r="M5" s="10"/>
      <c r="N5" s="45" t="s">
        <v>472</v>
      </c>
    </row>
    <row r="6" spans="1:22" ht="65.25" customHeight="1" x14ac:dyDescent="0.25">
      <c r="A6" s="309" t="s">
        <v>133</v>
      </c>
      <c r="B6" s="309"/>
      <c r="C6" s="334" t="s">
        <v>179</v>
      </c>
      <c r="D6" s="334"/>
      <c r="E6" s="334"/>
      <c r="F6" s="334"/>
      <c r="G6" s="62" t="s">
        <v>135</v>
      </c>
      <c r="H6" s="62" t="s">
        <v>53</v>
      </c>
      <c r="I6" s="62" t="s">
        <v>218</v>
      </c>
      <c r="J6" s="62" t="s">
        <v>134</v>
      </c>
      <c r="K6" s="62" t="s">
        <v>217</v>
      </c>
      <c r="L6" s="62" t="s">
        <v>132</v>
      </c>
      <c r="M6" s="306" t="s">
        <v>72</v>
      </c>
      <c r="N6" s="329" t="s">
        <v>216</v>
      </c>
    </row>
    <row r="7" spans="1:22" ht="64.5" customHeight="1" x14ac:dyDescent="0.25">
      <c r="A7" s="319"/>
      <c r="B7" s="319"/>
      <c r="C7" s="53" t="s">
        <v>350</v>
      </c>
      <c r="D7" s="53" t="s">
        <v>180</v>
      </c>
      <c r="E7" s="60" t="s">
        <v>219</v>
      </c>
      <c r="F7" s="60" t="s">
        <v>181</v>
      </c>
      <c r="G7" s="61" t="s">
        <v>136</v>
      </c>
      <c r="H7" s="61" t="s">
        <v>361</v>
      </c>
      <c r="I7" s="61" t="s">
        <v>362</v>
      </c>
      <c r="J7" s="61" t="s">
        <v>363</v>
      </c>
      <c r="K7" s="61" t="s">
        <v>372</v>
      </c>
      <c r="L7" s="61" t="s">
        <v>85</v>
      </c>
      <c r="M7" s="308"/>
      <c r="N7" s="330"/>
      <c r="V7" s="223"/>
    </row>
    <row r="8" spans="1:22" ht="48" customHeight="1" x14ac:dyDescent="0.25">
      <c r="A8" s="320" t="s">
        <v>390</v>
      </c>
      <c r="B8" s="320"/>
      <c r="C8" s="90">
        <v>214876</v>
      </c>
      <c r="D8" s="90">
        <v>457867</v>
      </c>
      <c r="E8" s="90">
        <v>482802</v>
      </c>
      <c r="F8" s="90">
        <v>632994</v>
      </c>
      <c r="G8" s="90">
        <v>62844</v>
      </c>
      <c r="H8" s="90">
        <v>41750</v>
      </c>
      <c r="I8" s="90">
        <v>22376</v>
      </c>
      <c r="J8" s="90">
        <v>5321</v>
      </c>
      <c r="K8" s="90">
        <v>56679</v>
      </c>
      <c r="L8" s="110">
        <f>SUM(C8:K8)</f>
        <v>1977509</v>
      </c>
      <c r="M8" s="158" t="s">
        <v>393</v>
      </c>
      <c r="N8" s="58">
        <v>41</v>
      </c>
    </row>
    <row r="9" spans="1:22" ht="48" customHeight="1" x14ac:dyDescent="0.25">
      <c r="A9" s="322" t="s">
        <v>391</v>
      </c>
      <c r="B9" s="322"/>
      <c r="C9" s="92">
        <v>1164</v>
      </c>
      <c r="D9" s="92">
        <v>1746</v>
      </c>
      <c r="E9" s="92">
        <v>3263</v>
      </c>
      <c r="F9" s="92">
        <v>45631</v>
      </c>
      <c r="G9" s="92">
        <v>9725</v>
      </c>
      <c r="H9" s="92">
        <v>441</v>
      </c>
      <c r="I9" s="92">
        <v>6629</v>
      </c>
      <c r="J9" s="92">
        <v>1041</v>
      </c>
      <c r="K9" s="92">
        <v>16734</v>
      </c>
      <c r="L9" s="111">
        <f>SUM(C9:K9)</f>
        <v>86374</v>
      </c>
      <c r="M9" s="160" t="s">
        <v>400</v>
      </c>
      <c r="N9" s="59">
        <v>42</v>
      </c>
    </row>
    <row r="10" spans="1:22" ht="48" customHeight="1" x14ac:dyDescent="0.25">
      <c r="A10" s="320" t="s">
        <v>392</v>
      </c>
      <c r="B10" s="320"/>
      <c r="C10" s="90">
        <v>24723</v>
      </c>
      <c r="D10" s="90">
        <v>25611</v>
      </c>
      <c r="E10" s="90">
        <v>38134</v>
      </c>
      <c r="F10" s="90">
        <v>1176806</v>
      </c>
      <c r="G10" s="2">
        <v>68661</v>
      </c>
      <c r="H10" s="2">
        <v>18610</v>
      </c>
      <c r="I10" s="2">
        <v>43738</v>
      </c>
      <c r="J10" s="2">
        <v>6357</v>
      </c>
      <c r="K10" s="2">
        <v>125019</v>
      </c>
      <c r="L10" s="110">
        <f>SUM(C10:K10)</f>
        <v>1527659</v>
      </c>
      <c r="M10" s="158" t="s">
        <v>401</v>
      </c>
      <c r="N10" s="161">
        <v>43</v>
      </c>
    </row>
    <row r="11" spans="1:22" ht="51" customHeight="1" x14ac:dyDescent="0.25">
      <c r="A11" s="334" t="s">
        <v>67</v>
      </c>
      <c r="B11" s="334"/>
      <c r="C11" s="112">
        <f t="shared" ref="C11:L11" si="0">SUM(C8:C10)</f>
        <v>240763</v>
      </c>
      <c r="D11" s="112">
        <f t="shared" si="0"/>
        <v>485224</v>
      </c>
      <c r="E11" s="112">
        <f t="shared" si="0"/>
        <v>524199</v>
      </c>
      <c r="F11" s="112">
        <f t="shared" si="0"/>
        <v>1855431</v>
      </c>
      <c r="G11" s="112">
        <f t="shared" si="0"/>
        <v>141230</v>
      </c>
      <c r="H11" s="112">
        <f t="shared" si="0"/>
        <v>60801</v>
      </c>
      <c r="I11" s="112">
        <f t="shared" si="0"/>
        <v>72743</v>
      </c>
      <c r="J11" s="112">
        <f t="shared" si="0"/>
        <v>12719</v>
      </c>
      <c r="K11" s="112">
        <f t="shared" si="0"/>
        <v>198432</v>
      </c>
      <c r="L11" s="112">
        <f t="shared" si="0"/>
        <v>3591542</v>
      </c>
      <c r="M11" s="344" t="s">
        <v>85</v>
      </c>
      <c r="N11" s="344"/>
    </row>
    <row r="12" spans="1:22" ht="21" customHeight="1" x14ac:dyDescent="0.25"/>
    <row r="13" spans="1:22" ht="21" customHeight="1" x14ac:dyDescent="0.25"/>
    <row r="14" spans="1:22" ht="21" customHeight="1" x14ac:dyDescent="0.25"/>
    <row r="15" spans="1:22" ht="21" customHeight="1" x14ac:dyDescent="0.25"/>
    <row r="16" spans="1:22" ht="21" customHeight="1" x14ac:dyDescent="0.25"/>
    <row r="17" ht="21" customHeight="1" x14ac:dyDescent="0.25"/>
    <row r="18" ht="30" customHeight="1" x14ac:dyDescent="0.25"/>
    <row r="19" ht="21" customHeight="1" x14ac:dyDescent="0.25"/>
    <row r="20" ht="21" customHeight="1" x14ac:dyDescent="0.25"/>
    <row r="21" ht="21" customHeight="1" x14ac:dyDescent="0.25"/>
    <row r="22" ht="21" customHeight="1" x14ac:dyDescent="0.25"/>
    <row r="23" ht="21" customHeight="1" x14ac:dyDescent="0.25"/>
    <row r="24" ht="3.9" customHeight="1" x14ac:dyDescent="0.25"/>
    <row r="25" ht="30" customHeight="1" x14ac:dyDescent="0.25"/>
  </sheetData>
  <mergeCells count="14">
    <mergeCell ref="A1:N1"/>
    <mergeCell ref="A2:N2"/>
    <mergeCell ref="A3:N3"/>
    <mergeCell ref="A4:N4"/>
    <mergeCell ref="C5:H5"/>
    <mergeCell ref="A9:B9"/>
    <mergeCell ref="A10:B10"/>
    <mergeCell ref="M11:N11"/>
    <mergeCell ref="M6:M7"/>
    <mergeCell ref="A11:B11"/>
    <mergeCell ref="C6:F6"/>
    <mergeCell ref="N6:N7"/>
    <mergeCell ref="A6:B7"/>
    <mergeCell ref="A8:B8"/>
  </mergeCells>
  <phoneticPr fontId="13" type="noConversion"/>
  <printOptions horizontalCentered="1" verticalCentered="1"/>
  <pageMargins left="0" right="0" top="0" bottom="0" header="0.31496062992125984" footer="0.31496062992125984"/>
  <pageSetup paperSize="9" scale="9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0"/>
  <sheetViews>
    <sheetView rightToLeft="1" view="pageBreakPreview" zoomScaleSheetLayoutView="100" workbookViewId="0">
      <selection sqref="A1:M1"/>
    </sheetView>
  </sheetViews>
  <sheetFormatPr defaultColWidth="9.09765625" defaultRowHeight="13.8" x14ac:dyDescent="0.25"/>
  <cols>
    <col min="1" max="1" width="8.69921875" style="2" customWidth="1"/>
    <col min="2" max="2" width="15.59765625" style="2" customWidth="1"/>
    <col min="3" max="11" width="8.59765625" style="2" customWidth="1"/>
    <col min="12" max="12" width="15.59765625" style="2" customWidth="1"/>
    <col min="13" max="13" width="7.59765625" style="2" customWidth="1"/>
    <col min="14" max="14" width="12.8984375" style="2" customWidth="1"/>
    <col min="15" max="16384" width="9.09765625" style="2"/>
  </cols>
  <sheetData>
    <row r="1" spans="1:18" ht="54" customHeight="1" x14ac:dyDescent="0.25">
      <c r="A1" s="233"/>
      <c r="B1" s="233"/>
      <c r="C1" s="233"/>
      <c r="D1" s="233"/>
      <c r="E1" s="233"/>
      <c r="F1" s="233"/>
      <c r="G1" s="233"/>
      <c r="H1" s="233"/>
      <c r="I1" s="233"/>
      <c r="J1" s="233"/>
      <c r="K1" s="233"/>
      <c r="L1" s="233"/>
      <c r="M1" s="233"/>
      <c r="N1" s="13"/>
      <c r="O1" s="13"/>
      <c r="P1" s="13"/>
      <c r="Q1" s="13"/>
      <c r="R1" s="13"/>
    </row>
    <row r="2" spans="1:18" ht="40.5" customHeight="1" x14ac:dyDescent="0.25">
      <c r="A2" s="323" t="s">
        <v>214</v>
      </c>
      <c r="B2" s="323"/>
      <c r="C2" s="323"/>
      <c r="D2" s="323"/>
      <c r="E2" s="323"/>
      <c r="F2" s="323"/>
      <c r="G2" s="323"/>
      <c r="H2" s="323"/>
      <c r="I2" s="323"/>
      <c r="J2" s="323"/>
      <c r="K2" s="323"/>
      <c r="L2" s="323"/>
      <c r="M2" s="323"/>
      <c r="N2" s="8"/>
      <c r="O2" s="8"/>
      <c r="P2" s="8"/>
      <c r="Q2" s="8"/>
      <c r="R2" s="8"/>
    </row>
    <row r="3" spans="1:18" ht="30.75" customHeight="1" x14ac:dyDescent="0.25">
      <c r="A3" s="324" t="s">
        <v>351</v>
      </c>
      <c r="B3" s="324"/>
      <c r="C3" s="324"/>
      <c r="D3" s="324"/>
      <c r="E3" s="324"/>
      <c r="F3" s="324"/>
      <c r="G3" s="324"/>
      <c r="H3" s="324"/>
      <c r="I3" s="324"/>
      <c r="J3" s="324"/>
      <c r="K3" s="324"/>
      <c r="L3" s="324"/>
      <c r="M3" s="324"/>
      <c r="N3" s="5"/>
      <c r="O3" s="5"/>
      <c r="P3" s="5"/>
      <c r="Q3" s="5"/>
      <c r="R3" s="5"/>
    </row>
    <row r="4" spans="1:18" ht="15" customHeight="1" x14ac:dyDescent="0.25">
      <c r="A4" s="325">
        <v>2018</v>
      </c>
      <c r="B4" s="325"/>
      <c r="C4" s="325"/>
      <c r="D4" s="325"/>
      <c r="E4" s="325"/>
      <c r="F4" s="325"/>
      <c r="G4" s="325"/>
      <c r="H4" s="325"/>
      <c r="I4" s="325"/>
      <c r="J4" s="325"/>
      <c r="K4" s="325"/>
      <c r="L4" s="325"/>
      <c r="M4" s="325"/>
      <c r="N4" s="9"/>
      <c r="O4" s="9"/>
      <c r="P4" s="9"/>
      <c r="Q4" s="9"/>
      <c r="R4" s="9"/>
    </row>
    <row r="5" spans="1:18" ht="15.6" x14ac:dyDescent="0.25">
      <c r="A5" s="51" t="s">
        <v>260</v>
      </c>
      <c r="B5" s="7"/>
      <c r="C5" s="335"/>
      <c r="D5" s="335"/>
      <c r="E5" s="335"/>
      <c r="F5" s="335"/>
      <c r="G5" s="335"/>
      <c r="H5" s="335"/>
      <c r="I5" s="56"/>
      <c r="K5" s="1"/>
      <c r="L5" s="10"/>
      <c r="M5" s="45" t="s">
        <v>473</v>
      </c>
    </row>
    <row r="6" spans="1:18" ht="103.5" customHeight="1" x14ac:dyDescent="0.25">
      <c r="A6" s="321" t="s">
        <v>133</v>
      </c>
      <c r="B6" s="321"/>
      <c r="C6" s="65" t="s">
        <v>369</v>
      </c>
      <c r="D6" s="65" t="s">
        <v>368</v>
      </c>
      <c r="E6" s="65" t="s">
        <v>367</v>
      </c>
      <c r="F6" s="65" t="s">
        <v>366</v>
      </c>
      <c r="G6" s="65" t="s">
        <v>364</v>
      </c>
      <c r="H6" s="65" t="s">
        <v>365</v>
      </c>
      <c r="I6" s="65" t="s">
        <v>370</v>
      </c>
      <c r="J6" s="155" t="s">
        <v>371</v>
      </c>
      <c r="K6" s="65" t="s">
        <v>187</v>
      </c>
      <c r="L6" s="66" t="s">
        <v>72</v>
      </c>
      <c r="M6" s="67" t="s">
        <v>182</v>
      </c>
    </row>
    <row r="7" spans="1:18" ht="45" customHeight="1" x14ac:dyDescent="0.25">
      <c r="A7" s="320" t="s">
        <v>390</v>
      </c>
      <c r="B7" s="320"/>
      <c r="C7" s="90">
        <v>34746</v>
      </c>
      <c r="D7" s="90">
        <v>26971</v>
      </c>
      <c r="E7" s="90">
        <v>621</v>
      </c>
      <c r="F7" s="90">
        <v>7407</v>
      </c>
      <c r="G7" s="90">
        <v>14689</v>
      </c>
      <c r="H7" s="90">
        <v>1652</v>
      </c>
      <c r="I7" s="90">
        <v>146549</v>
      </c>
      <c r="J7" s="90">
        <v>30645</v>
      </c>
      <c r="K7" s="91">
        <f>SUM(C7:J7)</f>
        <v>263280</v>
      </c>
      <c r="L7" s="119" t="s">
        <v>393</v>
      </c>
      <c r="M7" s="63">
        <v>41</v>
      </c>
      <c r="N7" s="4"/>
    </row>
    <row r="8" spans="1:18" ht="45" customHeight="1" x14ac:dyDescent="0.25">
      <c r="A8" s="322" t="s">
        <v>391</v>
      </c>
      <c r="B8" s="322"/>
      <c r="C8" s="92">
        <v>1094</v>
      </c>
      <c r="D8" s="92">
        <v>392</v>
      </c>
      <c r="E8" s="92"/>
      <c r="F8" s="92">
        <v>35231</v>
      </c>
      <c r="G8" s="92">
        <v>9807</v>
      </c>
      <c r="H8" s="92">
        <v>0</v>
      </c>
      <c r="I8" s="92">
        <v>13125</v>
      </c>
      <c r="J8" s="92">
        <v>28522</v>
      </c>
      <c r="K8" s="93">
        <f>SUM(C8:J8)</f>
        <v>88171</v>
      </c>
      <c r="L8" s="120" t="s">
        <v>400</v>
      </c>
      <c r="M8" s="64">
        <v>42</v>
      </c>
      <c r="N8" s="4"/>
    </row>
    <row r="9" spans="1:18" ht="45" customHeight="1" x14ac:dyDescent="0.25">
      <c r="A9" s="320" t="s">
        <v>392</v>
      </c>
      <c r="B9" s="320"/>
      <c r="C9" s="90">
        <v>3592</v>
      </c>
      <c r="D9" s="90">
        <v>15182</v>
      </c>
      <c r="E9" s="90"/>
      <c r="F9" s="90">
        <v>18922</v>
      </c>
      <c r="G9" s="90">
        <v>24197</v>
      </c>
      <c r="H9" s="90">
        <v>8102</v>
      </c>
      <c r="I9" s="90">
        <v>150993</v>
      </c>
      <c r="J9" s="90">
        <v>193275</v>
      </c>
      <c r="K9" s="91">
        <f>SUM(C9:J9)</f>
        <v>414263</v>
      </c>
      <c r="L9" s="119" t="s">
        <v>401</v>
      </c>
      <c r="M9" s="63">
        <v>43</v>
      </c>
      <c r="N9" s="4"/>
    </row>
    <row r="10" spans="1:18" ht="44.25" customHeight="1" x14ac:dyDescent="0.25">
      <c r="A10" s="321" t="s">
        <v>67</v>
      </c>
      <c r="B10" s="321"/>
      <c r="C10" s="94">
        <f t="shared" ref="C10:K10" si="0">SUM(C7:C9)</f>
        <v>39432</v>
      </c>
      <c r="D10" s="94">
        <f t="shared" si="0"/>
        <v>42545</v>
      </c>
      <c r="E10" s="94">
        <f t="shared" si="0"/>
        <v>621</v>
      </c>
      <c r="F10" s="94">
        <f t="shared" si="0"/>
        <v>61560</v>
      </c>
      <c r="G10" s="94">
        <f t="shared" si="0"/>
        <v>48693</v>
      </c>
      <c r="H10" s="94">
        <f t="shared" si="0"/>
        <v>9754</v>
      </c>
      <c r="I10" s="94">
        <f t="shared" si="0"/>
        <v>310667</v>
      </c>
      <c r="J10" s="94">
        <f t="shared" si="0"/>
        <v>252442</v>
      </c>
      <c r="K10" s="94">
        <f t="shared" si="0"/>
        <v>765714</v>
      </c>
      <c r="L10" s="331" t="s">
        <v>85</v>
      </c>
      <c r="M10" s="331"/>
    </row>
  </sheetData>
  <mergeCells count="11">
    <mergeCell ref="L10:M10"/>
    <mergeCell ref="A1:M1"/>
    <mergeCell ref="A3:M3"/>
    <mergeCell ref="A4:M4"/>
    <mergeCell ref="A2:M2"/>
    <mergeCell ref="C5:H5"/>
    <mergeCell ref="A6:B6"/>
    <mergeCell ref="A7:B7"/>
    <mergeCell ref="A8:B8"/>
    <mergeCell ref="A9:B9"/>
    <mergeCell ref="A10:B10"/>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25"/>
  <sheetViews>
    <sheetView rightToLeft="1" view="pageBreakPreview" zoomScaleSheetLayoutView="100" workbookViewId="0">
      <selection sqref="A1:E1"/>
    </sheetView>
  </sheetViews>
  <sheetFormatPr defaultColWidth="9.09765625" defaultRowHeight="13.8" x14ac:dyDescent="0.25"/>
  <cols>
    <col min="1" max="1" width="13.69921875" style="2" customWidth="1"/>
    <col min="2" max="2" width="40.69921875" style="2" customWidth="1"/>
    <col min="3" max="3" width="15.19921875" style="42" customWidth="1"/>
    <col min="4" max="4" width="40.59765625" style="2" customWidth="1"/>
    <col min="5" max="5" width="13.69921875" style="2" customWidth="1"/>
    <col min="6" max="6" width="12.8984375" style="2" customWidth="1"/>
    <col min="7" max="16384" width="9.09765625" style="2"/>
  </cols>
  <sheetData>
    <row r="1" spans="1:10" ht="54" customHeight="1" x14ac:dyDescent="0.25">
      <c r="A1" s="233"/>
      <c r="B1" s="233"/>
      <c r="C1" s="233"/>
      <c r="D1" s="233"/>
      <c r="E1" s="233"/>
      <c r="F1" s="13"/>
      <c r="G1" s="13"/>
      <c r="H1" s="13"/>
      <c r="I1" s="13"/>
      <c r="J1" s="13"/>
    </row>
    <row r="2" spans="1:10" ht="45" customHeight="1" x14ac:dyDescent="0.25">
      <c r="A2" s="323" t="s">
        <v>35</v>
      </c>
      <c r="B2" s="323"/>
      <c r="C2" s="323"/>
      <c r="D2" s="323"/>
      <c r="E2" s="323"/>
      <c r="F2" s="8"/>
      <c r="G2" s="8"/>
      <c r="H2" s="8"/>
      <c r="I2" s="8"/>
      <c r="J2" s="8"/>
    </row>
    <row r="3" spans="1:10" ht="32.25" customHeight="1" x14ac:dyDescent="0.25">
      <c r="A3" s="324" t="s">
        <v>353</v>
      </c>
      <c r="B3" s="324"/>
      <c r="C3" s="324"/>
      <c r="D3" s="324"/>
      <c r="E3" s="324"/>
      <c r="F3" s="5"/>
      <c r="G3" s="5"/>
      <c r="H3" s="5"/>
      <c r="I3" s="5"/>
      <c r="J3" s="5"/>
    </row>
    <row r="4" spans="1:10" ht="15" customHeight="1" x14ac:dyDescent="0.25">
      <c r="A4" s="325">
        <v>2018</v>
      </c>
      <c r="B4" s="325"/>
      <c r="C4" s="325"/>
      <c r="D4" s="325"/>
      <c r="E4" s="325"/>
      <c r="F4" s="9"/>
      <c r="G4" s="9"/>
      <c r="H4" s="9"/>
      <c r="I4" s="9"/>
      <c r="J4" s="9"/>
    </row>
    <row r="5" spans="1:10" ht="15.6" x14ac:dyDescent="0.25">
      <c r="A5" s="51" t="s">
        <v>261</v>
      </c>
      <c r="B5" s="7"/>
      <c r="C5" s="56"/>
      <c r="D5" s="10"/>
      <c r="E5" s="45" t="s">
        <v>474</v>
      </c>
    </row>
    <row r="6" spans="1:10" ht="47.25" customHeight="1" x14ac:dyDescent="0.25">
      <c r="A6" s="321" t="s">
        <v>18</v>
      </c>
      <c r="B6" s="321"/>
      <c r="C6" s="154" t="s">
        <v>235</v>
      </c>
      <c r="D6" s="344" t="s">
        <v>17</v>
      </c>
      <c r="E6" s="344"/>
    </row>
    <row r="7" spans="1:10" ht="24" customHeight="1" x14ac:dyDescent="0.25">
      <c r="A7" s="69" t="s">
        <v>352</v>
      </c>
      <c r="B7" s="69"/>
      <c r="C7" s="113"/>
      <c r="D7" s="73"/>
      <c r="E7" s="74" t="s">
        <v>21</v>
      </c>
      <c r="F7" s="4"/>
    </row>
    <row r="8" spans="1:10" ht="20.25" customHeight="1" x14ac:dyDescent="0.25">
      <c r="A8" s="77"/>
      <c r="B8" s="78" t="s">
        <v>2</v>
      </c>
      <c r="C8" s="114">
        <v>4035625</v>
      </c>
      <c r="D8" s="79" t="s">
        <v>22</v>
      </c>
      <c r="E8" s="80"/>
      <c r="F8" s="4"/>
    </row>
    <row r="9" spans="1:10" ht="20.25" customHeight="1" x14ac:dyDescent="0.25">
      <c r="A9" s="70"/>
      <c r="B9" s="71" t="s">
        <v>3</v>
      </c>
      <c r="C9" s="68">
        <v>1103093</v>
      </c>
      <c r="D9" s="73" t="s">
        <v>23</v>
      </c>
      <c r="E9" s="75"/>
      <c r="F9" s="4"/>
    </row>
    <row r="10" spans="1:10" ht="20.25" customHeight="1" x14ac:dyDescent="0.25">
      <c r="A10" s="77"/>
      <c r="B10" s="78" t="s">
        <v>354</v>
      </c>
      <c r="C10" s="114"/>
      <c r="D10" s="79" t="s">
        <v>24</v>
      </c>
      <c r="E10" s="80"/>
      <c r="F10" s="4"/>
    </row>
    <row r="11" spans="1:10" ht="28.5" customHeight="1" x14ac:dyDescent="0.2">
      <c r="A11" s="70"/>
      <c r="B11" s="72" t="s">
        <v>279</v>
      </c>
      <c r="C11" s="70"/>
      <c r="D11" s="76" t="s">
        <v>25</v>
      </c>
      <c r="E11" s="75"/>
    </row>
    <row r="12" spans="1:10" ht="20.25" customHeight="1" x14ac:dyDescent="0.25">
      <c r="A12" s="77"/>
      <c r="B12" s="81" t="s">
        <v>183</v>
      </c>
      <c r="C12" s="114">
        <v>5635899</v>
      </c>
      <c r="D12" s="82" t="s">
        <v>26</v>
      </c>
      <c r="E12" s="80"/>
    </row>
    <row r="13" spans="1:10" ht="20.25" customHeight="1" x14ac:dyDescent="0.25">
      <c r="A13" s="70"/>
      <c r="B13" s="71" t="s">
        <v>4</v>
      </c>
      <c r="C13" s="68">
        <v>1082783</v>
      </c>
      <c r="D13" s="73" t="s">
        <v>27</v>
      </c>
      <c r="E13" s="75"/>
    </row>
    <row r="14" spans="1:10" ht="24" customHeight="1" x14ac:dyDescent="0.25">
      <c r="A14" s="83" t="s">
        <v>159</v>
      </c>
      <c r="B14" s="83"/>
      <c r="C14" s="115">
        <v>769220</v>
      </c>
      <c r="D14" s="79"/>
      <c r="E14" s="84" t="s">
        <v>160</v>
      </c>
      <c r="F14" s="4"/>
    </row>
    <row r="15" spans="1:10" ht="30" customHeight="1" x14ac:dyDescent="0.2">
      <c r="A15" s="346" t="s">
        <v>67</v>
      </c>
      <c r="B15" s="346"/>
      <c r="C15" s="116">
        <f>SUM(C7:C14)</f>
        <v>12626620</v>
      </c>
      <c r="D15" s="347" t="s">
        <v>85</v>
      </c>
      <c r="E15" s="348"/>
    </row>
    <row r="17" spans="3:5" ht="16.2" x14ac:dyDescent="0.35">
      <c r="C17" s="47"/>
      <c r="D17" s="138"/>
      <c r="E17" s="139"/>
    </row>
    <row r="18" spans="3:5" ht="16.2" x14ac:dyDescent="0.35">
      <c r="C18" s="139"/>
      <c r="D18" s="138"/>
      <c r="E18" s="139"/>
    </row>
    <row r="19" spans="3:5" ht="16.2" x14ac:dyDescent="0.35">
      <c r="C19" s="47"/>
      <c r="D19" s="138"/>
      <c r="E19" s="139"/>
    </row>
    <row r="20" spans="3:5" ht="16.2" x14ac:dyDescent="0.35">
      <c r="C20" s="47"/>
      <c r="D20" s="138"/>
      <c r="E20" s="139"/>
    </row>
    <row r="21" spans="3:5" ht="16.2" x14ac:dyDescent="0.35">
      <c r="C21" s="47"/>
      <c r="D21" s="138"/>
      <c r="E21" s="139"/>
    </row>
    <row r="22" spans="3:5" ht="16.2" x14ac:dyDescent="0.35">
      <c r="C22" s="47"/>
      <c r="D22" s="138"/>
      <c r="E22" s="139"/>
    </row>
    <row r="23" spans="3:5" ht="16.2" x14ac:dyDescent="0.35">
      <c r="C23" s="47"/>
      <c r="D23" s="138"/>
      <c r="E23" s="139"/>
    </row>
    <row r="24" spans="3:5" ht="16.2" x14ac:dyDescent="0.35">
      <c r="C24" s="47"/>
      <c r="D24" s="138"/>
      <c r="E24" s="139"/>
    </row>
    <row r="25" spans="3:5" ht="16.2" x14ac:dyDescent="0.35">
      <c r="C25" s="47"/>
      <c r="D25" s="140"/>
      <c r="E25" s="139"/>
    </row>
  </sheetData>
  <mergeCells count="8">
    <mergeCell ref="D6:E6"/>
    <mergeCell ref="A6:B6"/>
    <mergeCell ref="A15:B15"/>
    <mergeCell ref="D15:E15"/>
    <mergeCell ref="A1:E1"/>
    <mergeCell ref="A2:E2"/>
    <mergeCell ref="A3:E3"/>
    <mergeCell ref="A4:E4"/>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1"/>
  <sheetViews>
    <sheetView rightToLeft="1" view="pageBreakPreview" zoomScaleNormal="100" zoomScaleSheetLayoutView="100" workbookViewId="0">
      <selection sqref="A1:M1"/>
    </sheetView>
  </sheetViews>
  <sheetFormatPr defaultColWidth="9.09765625" defaultRowHeight="13.8" x14ac:dyDescent="0.25"/>
  <cols>
    <col min="1" max="1" width="9.69921875" style="2" customWidth="1"/>
    <col min="2" max="2" width="15.59765625" style="2" customWidth="1"/>
    <col min="3" max="11" width="8.59765625" style="2" customWidth="1"/>
    <col min="12" max="12" width="15.59765625" style="2" customWidth="1"/>
    <col min="13" max="13" width="7.59765625" style="2" customWidth="1"/>
    <col min="14" max="16384" width="9.09765625" style="2"/>
  </cols>
  <sheetData>
    <row r="1" spans="1:13" ht="54" customHeight="1" x14ac:dyDescent="0.25">
      <c r="A1" s="233"/>
      <c r="B1" s="233"/>
      <c r="C1" s="233"/>
      <c r="D1" s="233"/>
      <c r="E1" s="233"/>
      <c r="F1" s="233"/>
      <c r="G1" s="233"/>
      <c r="H1" s="233"/>
      <c r="I1" s="233"/>
      <c r="J1" s="233"/>
      <c r="K1" s="233"/>
      <c r="L1" s="233"/>
      <c r="M1" s="233"/>
    </row>
    <row r="2" spans="1:13" ht="39.75" customHeight="1" x14ac:dyDescent="0.25">
      <c r="A2" s="323" t="s">
        <v>252</v>
      </c>
      <c r="B2" s="323"/>
      <c r="C2" s="323"/>
      <c r="D2" s="323"/>
      <c r="E2" s="323"/>
      <c r="F2" s="323"/>
      <c r="G2" s="323"/>
      <c r="H2" s="323"/>
      <c r="I2" s="323"/>
      <c r="J2" s="323"/>
      <c r="K2" s="323"/>
      <c r="L2" s="323"/>
      <c r="M2" s="323"/>
    </row>
    <row r="3" spans="1:13" ht="33.75" customHeight="1" x14ac:dyDescent="0.25">
      <c r="A3" s="324" t="s">
        <v>355</v>
      </c>
      <c r="B3" s="324"/>
      <c r="C3" s="324"/>
      <c r="D3" s="324"/>
      <c r="E3" s="324"/>
      <c r="F3" s="324"/>
      <c r="G3" s="324"/>
      <c r="H3" s="324"/>
      <c r="I3" s="324"/>
      <c r="J3" s="324"/>
      <c r="K3" s="324"/>
      <c r="L3" s="324"/>
      <c r="M3" s="324"/>
    </row>
    <row r="4" spans="1:13" ht="15" customHeight="1" x14ac:dyDescent="0.25">
      <c r="A4" s="325">
        <v>2018</v>
      </c>
      <c r="B4" s="325"/>
      <c r="C4" s="325"/>
      <c r="D4" s="325"/>
      <c r="E4" s="325"/>
      <c r="F4" s="325"/>
      <c r="G4" s="325"/>
      <c r="H4" s="325"/>
      <c r="I4" s="325"/>
      <c r="J4" s="325"/>
      <c r="K4" s="325"/>
      <c r="L4" s="325"/>
      <c r="M4" s="325"/>
    </row>
    <row r="5" spans="1:13" ht="15.6" x14ac:dyDescent="0.25">
      <c r="A5" s="51" t="s">
        <v>262</v>
      </c>
      <c r="B5" s="7"/>
      <c r="C5" s="7"/>
      <c r="D5" s="7"/>
      <c r="E5" s="7"/>
      <c r="F5" s="7"/>
      <c r="G5" s="7"/>
      <c r="H5" s="7"/>
      <c r="I5" s="7"/>
      <c r="J5" s="7"/>
      <c r="K5" s="56"/>
      <c r="L5" s="10"/>
      <c r="M5" s="45" t="s">
        <v>475</v>
      </c>
    </row>
    <row r="6" spans="1:13" ht="30" customHeight="1" x14ac:dyDescent="0.25">
      <c r="A6" s="309" t="s">
        <v>133</v>
      </c>
      <c r="B6" s="309"/>
      <c r="C6" s="334" t="s">
        <v>288</v>
      </c>
      <c r="D6" s="334"/>
      <c r="E6" s="334"/>
      <c r="F6" s="334" t="s">
        <v>184</v>
      </c>
      <c r="G6" s="334"/>
      <c r="H6" s="334"/>
      <c r="I6" s="309" t="s">
        <v>48</v>
      </c>
      <c r="J6" s="309" t="s">
        <v>50</v>
      </c>
      <c r="K6" s="309" t="s">
        <v>49</v>
      </c>
      <c r="L6" s="349" t="s">
        <v>72</v>
      </c>
      <c r="M6" s="329" t="s">
        <v>191</v>
      </c>
    </row>
    <row r="7" spans="1:13" ht="44.25" customHeight="1" x14ac:dyDescent="0.25">
      <c r="A7" s="319"/>
      <c r="B7" s="319"/>
      <c r="C7" s="53" t="s">
        <v>185</v>
      </c>
      <c r="D7" s="53" t="s">
        <v>186</v>
      </c>
      <c r="E7" s="53" t="s">
        <v>187</v>
      </c>
      <c r="F7" s="60" t="s">
        <v>188</v>
      </c>
      <c r="G7" s="60" t="s">
        <v>189</v>
      </c>
      <c r="H7" s="60" t="s">
        <v>190</v>
      </c>
      <c r="I7" s="319"/>
      <c r="J7" s="319"/>
      <c r="K7" s="319"/>
      <c r="L7" s="350"/>
      <c r="M7" s="351"/>
    </row>
    <row r="8" spans="1:13" ht="55.5" customHeight="1" x14ac:dyDescent="0.25">
      <c r="A8" s="320" t="s">
        <v>390</v>
      </c>
      <c r="B8" s="320"/>
      <c r="C8" s="90">
        <v>3841192</v>
      </c>
      <c r="D8" s="90">
        <v>439538</v>
      </c>
      <c r="E8" s="91">
        <f>SUM(C8:D8)</f>
        <v>4280730</v>
      </c>
      <c r="F8" s="90">
        <v>1977510</v>
      </c>
      <c r="G8" s="90">
        <v>263281</v>
      </c>
      <c r="H8" s="91">
        <f>SUM(F8:G8)</f>
        <v>2240791</v>
      </c>
      <c r="I8" s="110">
        <f>SUM(E8-H8)</f>
        <v>2039939</v>
      </c>
      <c r="J8" s="90">
        <v>42766</v>
      </c>
      <c r="K8" s="110">
        <f>SUM(I8-J8)</f>
        <v>1997173</v>
      </c>
      <c r="L8" s="119" t="s">
        <v>393</v>
      </c>
      <c r="M8" s="85">
        <v>41</v>
      </c>
    </row>
    <row r="9" spans="1:13" ht="55.5" customHeight="1" x14ac:dyDescent="0.25">
      <c r="A9" s="322" t="s">
        <v>391</v>
      </c>
      <c r="B9" s="322"/>
      <c r="C9" s="92">
        <v>337432</v>
      </c>
      <c r="D9" s="92">
        <v>143109</v>
      </c>
      <c r="E9" s="93">
        <f>SUM(C9:D9)</f>
        <v>480541</v>
      </c>
      <c r="F9" s="92">
        <v>86374</v>
      </c>
      <c r="G9" s="92">
        <v>88172</v>
      </c>
      <c r="H9" s="93">
        <f>SUM(F9:G9)</f>
        <v>174546</v>
      </c>
      <c r="I9" s="93">
        <f>SUM(E9-H9)</f>
        <v>305995</v>
      </c>
      <c r="J9" s="92">
        <v>10778</v>
      </c>
      <c r="K9" s="92">
        <f>SUM(I9-J9)</f>
        <v>295217</v>
      </c>
      <c r="L9" s="120" t="s">
        <v>400</v>
      </c>
      <c r="M9" s="86">
        <v>42</v>
      </c>
    </row>
    <row r="10" spans="1:13" ht="55.5" customHeight="1" x14ac:dyDescent="0.25">
      <c r="A10" s="320" t="s">
        <v>392</v>
      </c>
      <c r="B10" s="320"/>
      <c r="C10" s="90">
        <v>5725526</v>
      </c>
      <c r="D10" s="90">
        <v>186574</v>
      </c>
      <c r="E10" s="91">
        <f>SUM(C10:D10)</f>
        <v>5912100</v>
      </c>
      <c r="F10" s="90">
        <v>1527658</v>
      </c>
      <c r="G10" s="90">
        <v>414262</v>
      </c>
      <c r="H10" s="91">
        <f>SUM(F10:G10)</f>
        <v>1941920</v>
      </c>
      <c r="I10" s="110">
        <f>SUM(E10-H10)</f>
        <v>3970180</v>
      </c>
      <c r="J10" s="90">
        <v>41777</v>
      </c>
      <c r="K10" s="110">
        <f>SUM(I10-J10)</f>
        <v>3928403</v>
      </c>
      <c r="L10" s="119" t="s">
        <v>401</v>
      </c>
      <c r="M10" s="85">
        <v>43</v>
      </c>
    </row>
    <row r="11" spans="1:13" ht="42.75" customHeight="1" x14ac:dyDescent="0.25">
      <c r="A11" s="352" t="s">
        <v>67</v>
      </c>
      <c r="B11" s="352"/>
      <c r="C11" s="94">
        <f t="shared" ref="C11:K11" si="0">SUM(C8:C10)</f>
        <v>9904150</v>
      </c>
      <c r="D11" s="94">
        <f t="shared" si="0"/>
        <v>769221</v>
      </c>
      <c r="E11" s="94">
        <f t="shared" si="0"/>
        <v>10673371</v>
      </c>
      <c r="F11" s="94">
        <f t="shared" si="0"/>
        <v>3591542</v>
      </c>
      <c r="G11" s="94">
        <f t="shared" si="0"/>
        <v>765715</v>
      </c>
      <c r="H11" s="94">
        <f t="shared" si="0"/>
        <v>4357257</v>
      </c>
      <c r="I11" s="94">
        <f t="shared" si="0"/>
        <v>6316114</v>
      </c>
      <c r="J11" s="94">
        <f t="shared" si="0"/>
        <v>95321</v>
      </c>
      <c r="K11" s="94">
        <f t="shared" si="0"/>
        <v>6220793</v>
      </c>
      <c r="L11" s="344" t="s">
        <v>85</v>
      </c>
      <c r="M11" s="344"/>
    </row>
  </sheetData>
  <mergeCells count="17">
    <mergeCell ref="L11:M11"/>
    <mergeCell ref="F6:H6"/>
    <mergeCell ref="C6:E6"/>
    <mergeCell ref="A2:M2"/>
    <mergeCell ref="A3:M3"/>
    <mergeCell ref="A4:M4"/>
    <mergeCell ref="M6:M7"/>
    <mergeCell ref="A10:B10"/>
    <mergeCell ref="A6:B7"/>
    <mergeCell ref="A11:B11"/>
    <mergeCell ref="A9:B9"/>
    <mergeCell ref="A8:B8"/>
    <mergeCell ref="A1:M1"/>
    <mergeCell ref="I6:I7"/>
    <mergeCell ref="J6:J7"/>
    <mergeCell ref="K6:K7"/>
    <mergeCell ref="L6:L7"/>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5"/>
  <sheetViews>
    <sheetView rightToLeft="1" view="pageBreakPreview" zoomScaleSheetLayoutView="100" workbookViewId="0">
      <selection sqref="A1:K1"/>
    </sheetView>
  </sheetViews>
  <sheetFormatPr defaultColWidth="9.09765625" defaultRowHeight="13.8" x14ac:dyDescent="0.25"/>
  <cols>
    <col min="1" max="1" width="8.69921875" style="2" customWidth="1"/>
    <col min="2" max="2" width="15.59765625" style="2" customWidth="1"/>
    <col min="3" max="9" width="10.59765625" style="2" customWidth="1"/>
    <col min="10" max="10" width="15.59765625" style="2" customWidth="1"/>
    <col min="11" max="11" width="7.59765625" style="2" customWidth="1"/>
    <col min="12" max="16384" width="9.09765625" style="2"/>
  </cols>
  <sheetData>
    <row r="1" spans="1:11" ht="54" customHeight="1" x14ac:dyDescent="0.25">
      <c r="A1" s="233"/>
      <c r="B1" s="233"/>
      <c r="C1" s="233"/>
      <c r="D1" s="233"/>
      <c r="E1" s="233"/>
      <c r="F1" s="233"/>
      <c r="G1" s="233"/>
      <c r="H1" s="233"/>
      <c r="I1" s="233"/>
      <c r="J1" s="233"/>
      <c r="K1" s="233"/>
    </row>
    <row r="2" spans="1:11" ht="39" customHeight="1" x14ac:dyDescent="0.25">
      <c r="A2" s="323" t="s">
        <v>221</v>
      </c>
      <c r="B2" s="323"/>
      <c r="C2" s="323"/>
      <c r="D2" s="323"/>
      <c r="E2" s="323"/>
      <c r="F2" s="323"/>
      <c r="G2" s="323"/>
      <c r="H2" s="323"/>
      <c r="I2" s="323"/>
      <c r="J2" s="323"/>
      <c r="K2" s="323"/>
    </row>
    <row r="3" spans="1:11" ht="35.25" customHeight="1" x14ac:dyDescent="0.25">
      <c r="A3" s="324" t="s">
        <v>356</v>
      </c>
      <c r="B3" s="324"/>
      <c r="C3" s="324"/>
      <c r="D3" s="324"/>
      <c r="E3" s="324"/>
      <c r="F3" s="324"/>
      <c r="G3" s="324"/>
      <c r="H3" s="324"/>
      <c r="I3" s="324"/>
      <c r="J3" s="324"/>
      <c r="K3" s="324"/>
    </row>
    <row r="4" spans="1:11" ht="15" customHeight="1" x14ac:dyDescent="0.25">
      <c r="A4" s="325">
        <v>2018</v>
      </c>
      <c r="B4" s="325"/>
      <c r="C4" s="325"/>
      <c r="D4" s="325"/>
      <c r="E4" s="325"/>
      <c r="F4" s="325"/>
      <c r="G4" s="325"/>
      <c r="H4" s="325"/>
      <c r="I4" s="325"/>
      <c r="J4" s="325"/>
      <c r="K4" s="325"/>
    </row>
    <row r="5" spans="1:11" ht="15.6" x14ac:dyDescent="0.25">
      <c r="A5" s="7" t="s">
        <v>202</v>
      </c>
      <c r="B5" s="7"/>
      <c r="C5" s="3"/>
      <c r="D5" s="1"/>
      <c r="E5" s="1"/>
      <c r="F5" s="1"/>
      <c r="G5" s="10"/>
      <c r="H5" s="1"/>
      <c r="I5" s="1"/>
      <c r="J5" s="10"/>
      <c r="K5" s="10" t="s">
        <v>201</v>
      </c>
    </row>
    <row r="6" spans="1:11" ht="78" customHeight="1" x14ac:dyDescent="0.25">
      <c r="A6" s="357" t="s">
        <v>133</v>
      </c>
      <c r="B6" s="357"/>
      <c r="C6" s="101" t="s">
        <v>200</v>
      </c>
      <c r="D6" s="101" t="s">
        <v>195</v>
      </c>
      <c r="E6" s="101" t="s">
        <v>196</v>
      </c>
      <c r="F6" s="101" t="s">
        <v>192</v>
      </c>
      <c r="G6" s="101" t="s">
        <v>193</v>
      </c>
      <c r="H6" s="359" t="s">
        <v>197</v>
      </c>
      <c r="I6" s="360"/>
      <c r="J6" s="361" t="s">
        <v>72</v>
      </c>
      <c r="K6" s="363" t="s">
        <v>194</v>
      </c>
    </row>
    <row r="7" spans="1:11" ht="45" customHeight="1" x14ac:dyDescent="0.25">
      <c r="A7" s="358"/>
      <c r="B7" s="358"/>
      <c r="C7" s="102" t="s">
        <v>117</v>
      </c>
      <c r="D7" s="102" t="s">
        <v>380</v>
      </c>
      <c r="E7" s="102" t="s">
        <v>381</v>
      </c>
      <c r="F7" s="102" t="s">
        <v>118</v>
      </c>
      <c r="G7" s="102" t="s">
        <v>119</v>
      </c>
      <c r="H7" s="103" t="s">
        <v>198</v>
      </c>
      <c r="I7" s="103" t="s">
        <v>199</v>
      </c>
      <c r="J7" s="362"/>
      <c r="K7" s="364"/>
    </row>
    <row r="8" spans="1:11" ht="49.5" customHeight="1" x14ac:dyDescent="0.25">
      <c r="A8" s="355" t="s">
        <v>390</v>
      </c>
      <c r="B8" s="355"/>
      <c r="C8" s="96">
        <v>27356</v>
      </c>
      <c r="D8" s="96">
        <v>46</v>
      </c>
      <c r="E8" s="96">
        <v>6</v>
      </c>
      <c r="F8" s="96">
        <v>107316</v>
      </c>
      <c r="G8" s="97">
        <v>51140</v>
      </c>
      <c r="H8" s="97">
        <v>1078419</v>
      </c>
      <c r="I8" s="96">
        <v>918753</v>
      </c>
      <c r="J8" s="162" t="s">
        <v>393</v>
      </c>
      <c r="K8" s="95">
        <v>41</v>
      </c>
    </row>
    <row r="9" spans="1:11" ht="49.5" customHeight="1" x14ac:dyDescent="0.25">
      <c r="A9" s="354" t="s">
        <v>391</v>
      </c>
      <c r="B9" s="354"/>
      <c r="C9" s="98">
        <v>75275</v>
      </c>
      <c r="D9" s="98">
        <v>18</v>
      </c>
      <c r="E9" s="98">
        <v>18</v>
      </c>
      <c r="F9" s="99">
        <v>173168</v>
      </c>
      <c r="G9" s="99">
        <v>110269</v>
      </c>
      <c r="H9" s="99">
        <v>208889</v>
      </c>
      <c r="I9" s="98">
        <v>86328</v>
      </c>
      <c r="J9" s="163" t="s">
        <v>400</v>
      </c>
      <c r="K9" s="100">
        <v>42</v>
      </c>
    </row>
    <row r="10" spans="1:11" ht="49.5" customHeight="1" x14ac:dyDescent="0.25">
      <c r="A10" s="355" t="s">
        <v>392</v>
      </c>
      <c r="B10" s="355"/>
      <c r="C10" s="96">
        <v>38407</v>
      </c>
      <c r="D10" s="96">
        <v>26</v>
      </c>
      <c r="E10" s="96">
        <v>7</v>
      </c>
      <c r="F10" s="97">
        <v>177078</v>
      </c>
      <c r="G10" s="97">
        <v>118914</v>
      </c>
      <c r="H10" s="97">
        <v>1274716</v>
      </c>
      <c r="I10" s="96">
        <v>2653687</v>
      </c>
      <c r="J10" s="162" t="s">
        <v>401</v>
      </c>
      <c r="K10" s="95">
        <v>43</v>
      </c>
    </row>
    <row r="11" spans="1:11" ht="40.5" customHeight="1" x14ac:dyDescent="0.25">
      <c r="A11" s="352" t="s">
        <v>67</v>
      </c>
      <c r="B11" s="352"/>
      <c r="C11" s="105">
        <v>33985</v>
      </c>
      <c r="D11" s="105">
        <v>34</v>
      </c>
      <c r="E11" s="105">
        <v>7</v>
      </c>
      <c r="F11" s="105">
        <v>140345</v>
      </c>
      <c r="G11" s="105">
        <v>83051</v>
      </c>
      <c r="H11" s="105">
        <f>SUM(H8:H10)</f>
        <v>2562024</v>
      </c>
      <c r="I11" s="104">
        <f>SUM(I8:I10)</f>
        <v>3658768</v>
      </c>
      <c r="J11" s="356" t="s">
        <v>85</v>
      </c>
      <c r="K11" s="356"/>
    </row>
    <row r="12" spans="1:11" s="54" customFormat="1" ht="21.75" customHeight="1" x14ac:dyDescent="0.25">
      <c r="A12" s="315" t="s">
        <v>379</v>
      </c>
      <c r="B12" s="315"/>
      <c r="C12" s="315"/>
      <c r="D12" s="315"/>
      <c r="E12" s="151"/>
      <c r="F12" s="353"/>
      <c r="G12" s="353"/>
      <c r="H12" s="353"/>
      <c r="I12" s="353"/>
      <c r="J12" s="353"/>
      <c r="K12" s="353"/>
    </row>
    <row r="14" spans="1:11" x14ac:dyDescent="0.25">
      <c r="F14" s="164"/>
    </row>
    <row r="15" spans="1:11" x14ac:dyDescent="0.25">
      <c r="F15" s="164"/>
    </row>
  </sheetData>
  <mergeCells count="15">
    <mergeCell ref="A4:K4"/>
    <mergeCell ref="A2:K2"/>
    <mergeCell ref="A1:K1"/>
    <mergeCell ref="A8:B8"/>
    <mergeCell ref="A6:B7"/>
    <mergeCell ref="H6:I6"/>
    <mergeCell ref="J6:J7"/>
    <mergeCell ref="A3:K3"/>
    <mergeCell ref="K6:K7"/>
    <mergeCell ref="A12:D12"/>
    <mergeCell ref="F12:K12"/>
    <mergeCell ref="A9:B9"/>
    <mergeCell ref="A10:B10"/>
    <mergeCell ref="A11:B11"/>
    <mergeCell ref="J11:K11"/>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rightToLeft="1" view="pageBreakPreview" zoomScaleSheetLayoutView="100" workbookViewId="0">
      <selection activeCell="C18" sqref="C18"/>
    </sheetView>
  </sheetViews>
  <sheetFormatPr defaultRowHeight="13.8" x14ac:dyDescent="0.25"/>
  <cols>
    <col min="1" max="1" width="72.8984375" customWidth="1"/>
  </cols>
  <sheetData>
    <row r="1" spans="1:1" ht="118.5" customHeight="1" x14ac:dyDescent="0.7">
      <c r="A1" s="152" t="s">
        <v>84</v>
      </c>
    </row>
    <row r="2" spans="1:1" ht="118.5" customHeight="1" x14ac:dyDescent="0.25">
      <c r="A2" s="153" t="s">
        <v>263</v>
      </c>
    </row>
  </sheetData>
  <phoneticPr fontId="13" type="noConversion"/>
  <printOptions horizontalCentered="1" verticalCentered="1"/>
  <pageMargins left="0" right="0" top="0" bottom="0" header="0.3" footer="0.3"/>
  <pageSetup paperSize="9" scale="97" orientation="landscape" r:id="rId1"/>
  <rowBreaks count="1" manualBreakCount="1">
    <brk id="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8"/>
  <sheetViews>
    <sheetView rightToLeft="1" view="pageBreakPreview" zoomScaleSheetLayoutView="100" workbookViewId="0">
      <selection activeCell="A8" sqref="A8:D8"/>
    </sheetView>
  </sheetViews>
  <sheetFormatPr defaultColWidth="9.09765625" defaultRowHeight="13.8" x14ac:dyDescent="0.25"/>
  <cols>
    <col min="1" max="1" width="30.59765625" style="17" customWidth="1"/>
    <col min="2" max="3" width="35.69921875" style="17" customWidth="1"/>
    <col min="4" max="4" width="30.59765625" style="17" customWidth="1"/>
    <col min="5" max="16384" width="9.09765625" style="17"/>
  </cols>
  <sheetData>
    <row r="1" spans="1:11" s="46" customFormat="1" ht="111.75" customHeight="1" x14ac:dyDescent="0.25">
      <c r="A1" s="226" t="s">
        <v>490</v>
      </c>
      <c r="B1" s="226"/>
      <c r="C1" s="227" t="s">
        <v>491</v>
      </c>
      <c r="D1" s="227"/>
    </row>
    <row r="2" spans="1:11" s="2" customFormat="1" ht="57.75" customHeight="1" x14ac:dyDescent="0.25">
      <c r="A2" s="228"/>
      <c r="B2" s="228"/>
      <c r="C2" s="228"/>
      <c r="D2" s="228"/>
      <c r="E2" s="12"/>
      <c r="F2" s="12"/>
      <c r="G2" s="12"/>
      <c r="H2" s="12"/>
      <c r="I2" s="12"/>
      <c r="J2" s="12"/>
      <c r="K2" s="12"/>
    </row>
    <row r="3" spans="1:11" ht="45" customHeight="1" x14ac:dyDescent="0.25"/>
    <row r="4" spans="1:11" ht="45" customHeight="1" x14ac:dyDescent="0.25"/>
    <row r="5" spans="1:11" ht="189" customHeight="1" x14ac:dyDescent="0.25">
      <c r="B5" s="229" t="s">
        <v>505</v>
      </c>
      <c r="C5" s="229"/>
    </row>
    <row r="6" spans="1:11" ht="67.5" customHeight="1" x14ac:dyDescent="0.25">
      <c r="A6" s="18"/>
      <c r="B6" s="18"/>
    </row>
    <row r="7" spans="1:11" ht="67.5" customHeight="1" x14ac:dyDescent="0.25"/>
    <row r="8" spans="1:11" ht="43.5" customHeight="1" x14ac:dyDescent="0.25">
      <c r="A8" s="224" t="s">
        <v>506</v>
      </c>
      <c r="B8" s="225"/>
      <c r="C8" s="225"/>
      <c r="D8" s="225"/>
    </row>
  </sheetData>
  <mergeCells count="5">
    <mergeCell ref="A8:D8"/>
    <mergeCell ref="A1:B1"/>
    <mergeCell ref="C1:D1"/>
    <mergeCell ref="A2:D2"/>
    <mergeCell ref="B5:C5"/>
  </mergeCells>
  <phoneticPr fontId="13" type="noConversion"/>
  <printOptions horizontalCentered="1" verticalCentered="1"/>
  <pageMargins left="0" right="0" top="0" bottom="0" header="0.31496062992125984" footer="0.31496062992125984"/>
  <pageSetup paperSize="9" scale="90" orientation="landscape" r:id="rId1"/>
  <rowBreaks count="1" manualBreakCount="1">
    <brk id="8" max="3"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21"/>
  <sheetViews>
    <sheetView rightToLeft="1" view="pageBreakPreview" zoomScaleSheetLayoutView="100" workbookViewId="0">
      <selection sqref="A1:M1"/>
    </sheetView>
  </sheetViews>
  <sheetFormatPr defaultColWidth="9.09765625" defaultRowHeight="13.8" x14ac:dyDescent="0.25"/>
  <cols>
    <col min="1" max="1" width="8.8984375" style="2" customWidth="1"/>
    <col min="2" max="2" width="20.59765625" style="2" customWidth="1"/>
    <col min="3" max="11" width="7.59765625" style="2" customWidth="1"/>
    <col min="12" max="12" width="20.59765625" style="2" customWidth="1"/>
    <col min="13" max="13" width="8.69921875" style="2" customWidth="1"/>
    <col min="14" max="16384" width="9.09765625" style="2"/>
  </cols>
  <sheetData>
    <row r="1" spans="1:15" ht="54" customHeight="1" x14ac:dyDescent="0.25">
      <c r="A1" s="233"/>
      <c r="B1" s="233"/>
      <c r="C1" s="233"/>
      <c r="D1" s="233"/>
      <c r="E1" s="233"/>
      <c r="F1" s="233"/>
      <c r="G1" s="233"/>
      <c r="H1" s="233"/>
      <c r="I1" s="233"/>
      <c r="J1" s="233"/>
      <c r="K1" s="233"/>
      <c r="L1" s="233"/>
      <c r="M1" s="233"/>
      <c r="N1" s="43"/>
    </row>
    <row r="2" spans="1:15" ht="38.25" customHeight="1" x14ac:dyDescent="0.25">
      <c r="A2" s="323" t="s">
        <v>204</v>
      </c>
      <c r="B2" s="323"/>
      <c r="C2" s="323"/>
      <c r="D2" s="323"/>
      <c r="E2" s="323"/>
      <c r="F2" s="323"/>
      <c r="G2" s="323"/>
      <c r="H2" s="323"/>
      <c r="I2" s="323"/>
      <c r="J2" s="323"/>
      <c r="K2" s="323"/>
      <c r="L2" s="323"/>
      <c r="M2" s="323"/>
      <c r="N2" s="8"/>
    </row>
    <row r="3" spans="1:15" ht="39" customHeight="1" x14ac:dyDescent="0.25">
      <c r="A3" s="324" t="s">
        <v>357</v>
      </c>
      <c r="B3" s="324"/>
      <c r="C3" s="324"/>
      <c r="D3" s="324"/>
      <c r="E3" s="324"/>
      <c r="F3" s="324"/>
      <c r="G3" s="324"/>
      <c r="H3" s="324"/>
      <c r="I3" s="324"/>
      <c r="J3" s="324"/>
      <c r="K3" s="324"/>
      <c r="L3" s="324"/>
      <c r="M3" s="324"/>
      <c r="N3" s="9"/>
    </row>
    <row r="4" spans="1:15" ht="15" customHeight="1" x14ac:dyDescent="0.25">
      <c r="A4" s="325">
        <v>2018</v>
      </c>
      <c r="B4" s="325"/>
      <c r="C4" s="325"/>
      <c r="D4" s="325"/>
      <c r="E4" s="325"/>
      <c r="F4" s="325"/>
      <c r="G4" s="325"/>
      <c r="H4" s="325"/>
      <c r="I4" s="325"/>
      <c r="J4" s="325"/>
      <c r="K4" s="325"/>
      <c r="L4" s="325"/>
      <c r="M4" s="325"/>
      <c r="N4" s="9"/>
    </row>
    <row r="5" spans="1:15" ht="15.6" x14ac:dyDescent="0.25">
      <c r="A5" s="51" t="s">
        <v>205</v>
      </c>
      <c r="B5" s="7"/>
      <c r="C5" s="3"/>
      <c r="D5" s="1"/>
      <c r="E5" s="1"/>
      <c r="F5" s="1"/>
      <c r="G5" s="1"/>
      <c r="H5" s="1"/>
      <c r="I5" s="1"/>
      <c r="J5" s="10"/>
      <c r="K5" s="10"/>
      <c r="L5" s="1"/>
      <c r="M5" s="10" t="s">
        <v>206</v>
      </c>
      <c r="N5" s="10"/>
      <c r="O5" s="10"/>
    </row>
    <row r="6" spans="1:15" ht="30" customHeight="1" x14ac:dyDescent="0.25">
      <c r="A6" s="309" t="s">
        <v>68</v>
      </c>
      <c r="B6" s="309"/>
      <c r="C6" s="334" t="s">
        <v>343</v>
      </c>
      <c r="D6" s="334"/>
      <c r="E6" s="334"/>
      <c r="F6" s="334" t="s">
        <v>344</v>
      </c>
      <c r="G6" s="334"/>
      <c r="H6" s="334"/>
      <c r="I6" s="334" t="s">
        <v>203</v>
      </c>
      <c r="J6" s="334"/>
      <c r="K6" s="334"/>
      <c r="L6" s="306" t="s">
        <v>207</v>
      </c>
      <c r="M6" s="306" t="s">
        <v>168</v>
      </c>
    </row>
    <row r="7" spans="1:15" ht="30" customHeight="1" x14ac:dyDescent="0.25">
      <c r="A7" s="319"/>
      <c r="B7" s="319"/>
      <c r="C7" s="53" t="s">
        <v>169</v>
      </c>
      <c r="D7" s="53" t="s">
        <v>170</v>
      </c>
      <c r="E7" s="53" t="s">
        <v>171</v>
      </c>
      <c r="F7" s="53" t="s">
        <v>169</v>
      </c>
      <c r="G7" s="53" t="s">
        <v>170</v>
      </c>
      <c r="H7" s="53" t="s">
        <v>171</v>
      </c>
      <c r="I7" s="53" t="s">
        <v>169</v>
      </c>
      <c r="J7" s="53" t="s">
        <v>170</v>
      </c>
      <c r="K7" s="53" t="s">
        <v>171</v>
      </c>
      <c r="L7" s="308"/>
      <c r="M7" s="332"/>
    </row>
    <row r="8" spans="1:15" ht="48" customHeight="1" x14ac:dyDescent="0.25">
      <c r="A8" s="320" t="s">
        <v>390</v>
      </c>
      <c r="B8" s="320"/>
      <c r="C8" s="123">
        <v>638</v>
      </c>
      <c r="D8" s="123">
        <v>2</v>
      </c>
      <c r="E8" s="141">
        <f>SUM(C8:D8)</f>
        <v>640</v>
      </c>
      <c r="F8" s="123">
        <v>402522</v>
      </c>
      <c r="G8" s="123">
        <v>2326</v>
      </c>
      <c r="H8" s="141">
        <f>SUM(F8:G8)</f>
        <v>404848</v>
      </c>
      <c r="I8" s="142">
        <f t="shared" ref="I8:K10" si="0">SUM(C8+F8)</f>
        <v>403160</v>
      </c>
      <c r="J8" s="142">
        <f t="shared" si="0"/>
        <v>2328</v>
      </c>
      <c r="K8" s="142">
        <f t="shared" si="0"/>
        <v>405488</v>
      </c>
      <c r="L8" s="158" t="s">
        <v>393</v>
      </c>
      <c r="M8" s="49">
        <v>41</v>
      </c>
    </row>
    <row r="9" spans="1:15" ht="48" customHeight="1" x14ac:dyDescent="0.25">
      <c r="A9" s="322" t="s">
        <v>391</v>
      </c>
      <c r="B9" s="322"/>
      <c r="C9" s="122">
        <v>151</v>
      </c>
      <c r="D9" s="145">
        <v>54</v>
      </c>
      <c r="E9" s="143">
        <f>SUM(C9:D9)</f>
        <v>205</v>
      </c>
      <c r="F9" s="122">
        <v>212146</v>
      </c>
      <c r="G9" s="145">
        <v>1900</v>
      </c>
      <c r="H9" s="143">
        <f>SUM(F9:G9)</f>
        <v>214046</v>
      </c>
      <c r="I9" s="143">
        <f t="shared" si="0"/>
        <v>212297</v>
      </c>
      <c r="J9" s="143">
        <f t="shared" si="0"/>
        <v>1954</v>
      </c>
      <c r="K9" s="143">
        <f t="shared" si="0"/>
        <v>214251</v>
      </c>
      <c r="L9" s="160" t="s">
        <v>400</v>
      </c>
      <c r="M9" s="50">
        <v>42</v>
      </c>
    </row>
    <row r="10" spans="1:15" ht="48" customHeight="1" x14ac:dyDescent="0.25">
      <c r="A10" s="320" t="s">
        <v>392</v>
      </c>
      <c r="B10" s="320"/>
      <c r="C10" s="123">
        <v>173</v>
      </c>
      <c r="D10" s="123">
        <v>0</v>
      </c>
      <c r="E10" s="141">
        <f>SUM(C10:D10)</f>
        <v>173</v>
      </c>
      <c r="F10" s="123">
        <v>143053</v>
      </c>
      <c r="G10" s="123">
        <v>902</v>
      </c>
      <c r="H10" s="141">
        <f>SUM(F10:G10)</f>
        <v>143955</v>
      </c>
      <c r="I10" s="144">
        <f t="shared" si="0"/>
        <v>143226</v>
      </c>
      <c r="J10" s="144">
        <f t="shared" si="0"/>
        <v>902</v>
      </c>
      <c r="K10" s="144">
        <f t="shared" si="0"/>
        <v>144128</v>
      </c>
      <c r="L10" s="158" t="s">
        <v>401</v>
      </c>
      <c r="M10" s="49">
        <v>43</v>
      </c>
    </row>
    <row r="11" spans="1:15" ht="35.25" customHeight="1" x14ac:dyDescent="0.25">
      <c r="A11" s="321" t="s">
        <v>67</v>
      </c>
      <c r="B11" s="321"/>
      <c r="C11" s="124">
        <f t="shared" ref="C11:K11" si="1">SUM(C8:C10)</f>
        <v>962</v>
      </c>
      <c r="D11" s="124">
        <f t="shared" si="1"/>
        <v>56</v>
      </c>
      <c r="E11" s="124">
        <f t="shared" si="1"/>
        <v>1018</v>
      </c>
      <c r="F11" s="124">
        <f t="shared" si="1"/>
        <v>757721</v>
      </c>
      <c r="G11" s="124">
        <f t="shared" si="1"/>
        <v>5128</v>
      </c>
      <c r="H11" s="124">
        <f t="shared" si="1"/>
        <v>762849</v>
      </c>
      <c r="I11" s="124">
        <f t="shared" si="1"/>
        <v>758683</v>
      </c>
      <c r="J11" s="124">
        <f t="shared" si="1"/>
        <v>5184</v>
      </c>
      <c r="K11" s="124">
        <f t="shared" si="1"/>
        <v>763867</v>
      </c>
      <c r="L11" s="331" t="s">
        <v>85</v>
      </c>
      <c r="M11" s="331"/>
    </row>
    <row r="12" spans="1:15" ht="22.5" customHeight="1" x14ac:dyDescent="0.25"/>
    <row r="13" spans="1:15" ht="30" customHeight="1" x14ac:dyDescent="0.25"/>
    <row r="14" spans="1:15" ht="22.5" customHeight="1" x14ac:dyDescent="0.25"/>
    <row r="15" spans="1:15" ht="22.5" customHeight="1" x14ac:dyDescent="0.25"/>
    <row r="16" spans="1:15" ht="22.5" customHeight="1" x14ac:dyDescent="0.25"/>
    <row r="17" spans="1:3" ht="22.5" customHeight="1" x14ac:dyDescent="0.25"/>
    <row r="18" spans="1:3" ht="22.5" customHeight="1" x14ac:dyDescent="0.25"/>
    <row r="19" spans="1:3" ht="3.9" customHeight="1" x14ac:dyDescent="0.25"/>
    <row r="20" spans="1:3" ht="26.25" customHeight="1" x14ac:dyDescent="0.25"/>
    <row r="21" spans="1:3" ht="15" customHeight="1" x14ac:dyDescent="0.2">
      <c r="A21" s="44"/>
      <c r="B21" s="44"/>
      <c r="C21" s="44"/>
    </row>
  </sheetData>
  <mergeCells count="15">
    <mergeCell ref="A1:M1"/>
    <mergeCell ref="A2:M2"/>
    <mergeCell ref="A3:M3"/>
    <mergeCell ref="A4:M4"/>
    <mergeCell ref="A10:B10"/>
    <mergeCell ref="A11:B11"/>
    <mergeCell ref="M6:M7"/>
    <mergeCell ref="A6:B7"/>
    <mergeCell ref="A8:B8"/>
    <mergeCell ref="L11:M11"/>
    <mergeCell ref="C6:E6"/>
    <mergeCell ref="F6:H6"/>
    <mergeCell ref="I6:K6"/>
    <mergeCell ref="L6:L7"/>
    <mergeCell ref="A9:B9"/>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7"/>
  <sheetViews>
    <sheetView rightToLeft="1" view="pageBreakPreview" zoomScaleSheetLayoutView="100" workbookViewId="0">
      <selection sqref="A1:J1"/>
    </sheetView>
  </sheetViews>
  <sheetFormatPr defaultColWidth="9.09765625" defaultRowHeight="13.8" x14ac:dyDescent="0.25"/>
  <cols>
    <col min="1" max="1" width="8.69921875" style="2" customWidth="1"/>
    <col min="2" max="2" width="20.59765625" style="2" customWidth="1"/>
    <col min="3" max="8" width="8.59765625" style="2" customWidth="1"/>
    <col min="9" max="9" width="20.59765625" style="2" customWidth="1"/>
    <col min="10" max="10" width="8.59765625" style="2" customWidth="1"/>
    <col min="11" max="12" width="12.8984375" style="2" customWidth="1"/>
    <col min="13" max="16384" width="9.09765625" style="2"/>
  </cols>
  <sheetData>
    <row r="1" spans="1:14" ht="54" customHeight="1" x14ac:dyDescent="0.25">
      <c r="A1" s="233"/>
      <c r="B1" s="233"/>
      <c r="C1" s="233"/>
      <c r="D1" s="233"/>
      <c r="E1" s="233"/>
      <c r="F1" s="233"/>
      <c r="G1" s="233"/>
      <c r="H1" s="233"/>
      <c r="I1" s="233"/>
      <c r="J1" s="233"/>
      <c r="K1" s="14"/>
      <c r="L1" s="14"/>
      <c r="M1" s="14"/>
    </row>
    <row r="2" spans="1:14" ht="39" customHeight="1" x14ac:dyDescent="0.25">
      <c r="A2" s="323" t="s">
        <v>224</v>
      </c>
      <c r="B2" s="323"/>
      <c r="C2" s="323"/>
      <c r="D2" s="323"/>
      <c r="E2" s="323"/>
      <c r="F2" s="323"/>
      <c r="G2" s="323"/>
      <c r="H2" s="323"/>
      <c r="I2" s="323"/>
      <c r="J2" s="323"/>
      <c r="K2" s="8"/>
      <c r="L2" s="8"/>
      <c r="M2" s="8"/>
    </row>
    <row r="3" spans="1:14" ht="39" customHeight="1" x14ac:dyDescent="0.25">
      <c r="A3" s="343" t="s">
        <v>358</v>
      </c>
      <c r="B3" s="343"/>
      <c r="C3" s="224"/>
      <c r="D3" s="224"/>
      <c r="E3" s="224"/>
      <c r="F3" s="224"/>
      <c r="G3" s="224"/>
      <c r="H3" s="224"/>
      <c r="I3" s="224"/>
      <c r="J3" s="224"/>
      <c r="K3" s="9"/>
      <c r="L3" s="9"/>
      <c r="M3" s="9"/>
    </row>
    <row r="4" spans="1:14" ht="15" customHeight="1" x14ac:dyDescent="0.25">
      <c r="A4" s="325">
        <v>2018</v>
      </c>
      <c r="B4" s="325"/>
      <c r="C4" s="325"/>
      <c r="D4" s="325"/>
      <c r="E4" s="325"/>
      <c r="F4" s="325"/>
      <c r="G4" s="325"/>
      <c r="H4" s="325"/>
      <c r="I4" s="325"/>
      <c r="J4" s="325"/>
      <c r="K4" s="9"/>
      <c r="L4" s="9"/>
      <c r="M4" s="9"/>
    </row>
    <row r="5" spans="1:14" ht="15.6" x14ac:dyDescent="0.25">
      <c r="A5" s="7" t="s">
        <v>264</v>
      </c>
      <c r="B5" s="7"/>
      <c r="C5" s="335"/>
      <c r="D5" s="335"/>
      <c r="E5" s="335"/>
      <c r="F5" s="335"/>
      <c r="G5" s="335"/>
      <c r="H5" s="335"/>
      <c r="I5" s="56"/>
      <c r="J5" s="10" t="s">
        <v>476</v>
      </c>
      <c r="K5" s="1"/>
      <c r="L5" s="1"/>
      <c r="M5" s="10"/>
      <c r="N5" s="10"/>
    </row>
    <row r="6" spans="1:14" ht="29.25" customHeight="1" x14ac:dyDescent="0.25">
      <c r="A6" s="309" t="s">
        <v>68</v>
      </c>
      <c r="B6" s="309"/>
      <c r="C6" s="334" t="s">
        <v>172</v>
      </c>
      <c r="D6" s="334"/>
      <c r="E6" s="334"/>
      <c r="F6" s="334" t="s">
        <v>173</v>
      </c>
      <c r="G6" s="334"/>
      <c r="H6" s="334"/>
      <c r="I6" s="306" t="s">
        <v>72</v>
      </c>
      <c r="J6" s="309" t="s">
        <v>167</v>
      </c>
    </row>
    <row r="7" spans="1:14" ht="28.5" customHeight="1" x14ac:dyDescent="0.25">
      <c r="A7" s="319"/>
      <c r="B7" s="319"/>
      <c r="C7" s="53" t="s">
        <v>343</v>
      </c>
      <c r="D7" s="53" t="s">
        <v>344</v>
      </c>
      <c r="E7" s="53" t="s">
        <v>171</v>
      </c>
      <c r="F7" s="53" t="s">
        <v>343</v>
      </c>
      <c r="G7" s="53" t="s">
        <v>344</v>
      </c>
      <c r="H7" s="53" t="s">
        <v>45</v>
      </c>
      <c r="I7" s="308"/>
      <c r="J7" s="319"/>
    </row>
    <row r="8" spans="1:14" ht="48" customHeight="1" x14ac:dyDescent="0.25">
      <c r="A8" s="320" t="s">
        <v>390</v>
      </c>
      <c r="B8" s="320"/>
      <c r="C8" s="106">
        <v>640</v>
      </c>
      <c r="D8" s="106">
        <v>404848</v>
      </c>
      <c r="E8" s="87">
        <f>SUM(C8:D8)</f>
        <v>405488</v>
      </c>
      <c r="F8" s="106">
        <v>85998</v>
      </c>
      <c r="G8" s="106">
        <v>14221249</v>
      </c>
      <c r="H8" s="87">
        <f>SUM(F8:G8)</f>
        <v>14307247</v>
      </c>
      <c r="I8" s="119" t="s">
        <v>393</v>
      </c>
      <c r="J8" s="49">
        <v>41</v>
      </c>
    </row>
    <row r="9" spans="1:14" ht="48" customHeight="1" x14ac:dyDescent="0.25">
      <c r="A9" s="322" t="s">
        <v>391</v>
      </c>
      <c r="B9" s="322"/>
      <c r="C9" s="107">
        <v>205</v>
      </c>
      <c r="D9" s="107">
        <v>214046</v>
      </c>
      <c r="E9" s="88">
        <f>SUM(C9:D9)</f>
        <v>214251</v>
      </c>
      <c r="F9" s="107">
        <v>114088</v>
      </c>
      <c r="G9" s="107">
        <v>11384709</v>
      </c>
      <c r="H9" s="88">
        <f>SUM(F9:G9)</f>
        <v>11498797</v>
      </c>
      <c r="I9" s="120" t="s">
        <v>400</v>
      </c>
      <c r="J9" s="50">
        <v>42</v>
      </c>
      <c r="K9" s="4"/>
      <c r="L9" s="4"/>
    </row>
    <row r="10" spans="1:14" ht="48" customHeight="1" x14ac:dyDescent="0.25">
      <c r="A10" s="320" t="s">
        <v>392</v>
      </c>
      <c r="B10" s="320"/>
      <c r="C10" s="106">
        <v>173</v>
      </c>
      <c r="D10" s="106">
        <v>143955</v>
      </c>
      <c r="E10" s="87">
        <f>SUM(C10:D10)</f>
        <v>144128</v>
      </c>
      <c r="F10" s="106">
        <v>16201</v>
      </c>
      <c r="G10" s="106">
        <v>5917771</v>
      </c>
      <c r="H10" s="87">
        <f>SUM(F10:G10)</f>
        <v>5933972</v>
      </c>
      <c r="I10" s="119" t="s">
        <v>401</v>
      </c>
      <c r="J10" s="49">
        <v>43</v>
      </c>
      <c r="L10" s="4"/>
    </row>
    <row r="11" spans="1:14" ht="35.25" customHeight="1" x14ac:dyDescent="0.25">
      <c r="A11" s="321" t="s">
        <v>67</v>
      </c>
      <c r="B11" s="321"/>
      <c r="C11" s="89">
        <f t="shared" ref="C11:H11" si="0">SUM(C8:C10)</f>
        <v>1018</v>
      </c>
      <c r="D11" s="89">
        <f t="shared" si="0"/>
        <v>762849</v>
      </c>
      <c r="E11" s="89">
        <f t="shared" si="0"/>
        <v>763867</v>
      </c>
      <c r="F11" s="89">
        <f t="shared" si="0"/>
        <v>216287</v>
      </c>
      <c r="G11" s="89">
        <f t="shared" si="0"/>
        <v>31523729</v>
      </c>
      <c r="H11" s="89">
        <f t="shared" si="0"/>
        <v>31740016</v>
      </c>
      <c r="I11" s="331" t="s">
        <v>85</v>
      </c>
      <c r="J11" s="331"/>
    </row>
    <row r="12" spans="1:14" ht="22.5" customHeight="1" x14ac:dyDescent="0.25"/>
    <row r="13" spans="1:14" ht="22.5" customHeight="1" x14ac:dyDescent="0.25"/>
    <row r="14" spans="1:14" ht="22.5" customHeight="1" x14ac:dyDescent="0.25"/>
    <row r="15" spans="1:14" ht="22.5" customHeight="1" x14ac:dyDescent="0.25"/>
    <row r="16" spans="1:14" ht="22.5" customHeight="1" x14ac:dyDescent="0.25"/>
    <row r="17" ht="22.5" customHeight="1" x14ac:dyDescent="0.25"/>
  </sheetData>
  <mergeCells count="15">
    <mergeCell ref="A2:J2"/>
    <mergeCell ref="I11:J11"/>
    <mergeCell ref="A11:B11"/>
    <mergeCell ref="A1:J1"/>
    <mergeCell ref="A4:J4"/>
    <mergeCell ref="C6:E6"/>
    <mergeCell ref="F6:H6"/>
    <mergeCell ref="I6:I7"/>
    <mergeCell ref="A10:B10"/>
    <mergeCell ref="A8:B8"/>
    <mergeCell ref="A9:B9"/>
    <mergeCell ref="C5:H5"/>
    <mergeCell ref="J6:J7"/>
    <mergeCell ref="A6:B7"/>
    <mergeCell ref="A3:J3"/>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7"/>
  <sheetViews>
    <sheetView rightToLeft="1" view="pageBreakPreview" zoomScaleSheetLayoutView="100" workbookViewId="0">
      <selection sqref="A1:J1"/>
    </sheetView>
  </sheetViews>
  <sheetFormatPr defaultColWidth="9.09765625" defaultRowHeight="13.8" x14ac:dyDescent="0.25"/>
  <cols>
    <col min="1" max="1" width="8.69921875" style="2" customWidth="1"/>
    <col min="2" max="2" width="25.59765625" style="2" customWidth="1"/>
    <col min="3" max="8" width="8.59765625" style="2" customWidth="1"/>
    <col min="9" max="9" width="25.59765625" style="2" customWidth="1"/>
    <col min="10" max="10" width="8.59765625" style="2" customWidth="1"/>
    <col min="11" max="12" width="12.8984375" style="2" customWidth="1"/>
    <col min="13" max="16384" width="9.09765625" style="2"/>
  </cols>
  <sheetData>
    <row r="1" spans="1:14" ht="54" customHeight="1" x14ac:dyDescent="0.25">
      <c r="A1" s="233"/>
      <c r="B1" s="233"/>
      <c r="C1" s="233"/>
      <c r="D1" s="233"/>
      <c r="E1" s="233"/>
      <c r="F1" s="233"/>
      <c r="G1" s="233"/>
      <c r="H1" s="233"/>
      <c r="I1" s="233"/>
      <c r="J1" s="233"/>
      <c r="K1" s="14"/>
      <c r="L1" s="14"/>
      <c r="M1" s="14"/>
    </row>
    <row r="2" spans="1:14" ht="66" customHeight="1" x14ac:dyDescent="0.4">
      <c r="A2" s="365" t="s">
        <v>208</v>
      </c>
      <c r="B2" s="365"/>
      <c r="C2" s="365"/>
      <c r="D2" s="365"/>
      <c r="E2" s="365"/>
      <c r="F2" s="365"/>
      <c r="G2" s="365"/>
      <c r="H2" s="365"/>
      <c r="I2" s="365"/>
      <c r="J2" s="365"/>
      <c r="K2" s="8"/>
      <c r="L2" s="8"/>
      <c r="M2" s="8"/>
    </row>
    <row r="3" spans="1:14" ht="39" customHeight="1" x14ac:dyDescent="0.25">
      <c r="A3" s="343" t="s">
        <v>359</v>
      </c>
      <c r="B3" s="343"/>
      <c r="C3" s="224"/>
      <c r="D3" s="224"/>
      <c r="E3" s="224"/>
      <c r="F3" s="224"/>
      <c r="G3" s="224"/>
      <c r="H3" s="224"/>
      <c r="I3" s="224"/>
      <c r="J3" s="224"/>
      <c r="K3" s="9"/>
      <c r="L3" s="9"/>
      <c r="M3" s="9"/>
    </row>
    <row r="4" spans="1:14" ht="15" customHeight="1" x14ac:dyDescent="0.25">
      <c r="A4" s="325">
        <v>2018</v>
      </c>
      <c r="B4" s="325"/>
      <c r="C4" s="325"/>
      <c r="D4" s="325"/>
      <c r="E4" s="325"/>
      <c r="F4" s="325"/>
      <c r="G4" s="325"/>
      <c r="H4" s="325"/>
      <c r="I4" s="325"/>
      <c r="J4" s="325"/>
      <c r="K4" s="9"/>
      <c r="L4" s="9"/>
      <c r="M4" s="9"/>
    </row>
    <row r="5" spans="1:14" ht="15.6" x14ac:dyDescent="0.25">
      <c r="A5" s="51" t="s">
        <v>265</v>
      </c>
      <c r="B5" s="7"/>
      <c r="C5" s="335"/>
      <c r="D5" s="335"/>
      <c r="E5" s="335"/>
      <c r="F5" s="335"/>
      <c r="G5" s="335"/>
      <c r="H5" s="335"/>
      <c r="I5" s="56"/>
      <c r="J5" s="45" t="s">
        <v>477</v>
      </c>
      <c r="K5" s="1"/>
      <c r="L5" s="1"/>
      <c r="M5" s="10"/>
      <c r="N5" s="10"/>
    </row>
    <row r="6" spans="1:14" ht="29.25" customHeight="1" x14ac:dyDescent="0.25">
      <c r="A6" s="309" t="s">
        <v>212</v>
      </c>
      <c r="B6" s="309"/>
      <c r="C6" s="334" t="s">
        <v>172</v>
      </c>
      <c r="D6" s="334"/>
      <c r="E6" s="334"/>
      <c r="F6" s="334" t="s">
        <v>173</v>
      </c>
      <c r="G6" s="334"/>
      <c r="H6" s="334"/>
      <c r="I6" s="306" t="s">
        <v>73</v>
      </c>
      <c r="J6" s="306"/>
    </row>
    <row r="7" spans="1:14" ht="61.5" customHeight="1" x14ac:dyDescent="0.25">
      <c r="A7" s="319"/>
      <c r="B7" s="319"/>
      <c r="C7" s="53" t="s">
        <v>169</v>
      </c>
      <c r="D7" s="53" t="s">
        <v>170</v>
      </c>
      <c r="E7" s="53" t="s">
        <v>171</v>
      </c>
      <c r="F7" s="57" t="s">
        <v>178</v>
      </c>
      <c r="G7" s="53" t="s">
        <v>289</v>
      </c>
      <c r="H7" s="53" t="s">
        <v>171</v>
      </c>
      <c r="I7" s="308"/>
      <c r="J7" s="308"/>
    </row>
    <row r="8" spans="1:14" ht="24" customHeight="1" x14ac:dyDescent="0.25">
      <c r="A8" s="341" t="s">
        <v>242</v>
      </c>
      <c r="B8" s="341"/>
      <c r="C8" s="108">
        <v>2184</v>
      </c>
      <c r="D8" s="108">
        <v>5</v>
      </c>
      <c r="E8" s="91">
        <f t="shared" ref="E8:E16" si="0">SUM(C8:D8)</f>
        <v>2189</v>
      </c>
      <c r="F8" s="108">
        <v>463077</v>
      </c>
      <c r="G8" s="108">
        <v>26428</v>
      </c>
      <c r="H8" s="91">
        <f t="shared" ref="H8:H16" si="1">SUM(F8:G8)</f>
        <v>489505</v>
      </c>
      <c r="I8" s="340" t="s">
        <v>75</v>
      </c>
      <c r="J8" s="340"/>
    </row>
    <row r="9" spans="1:14" ht="30.75" customHeight="1" x14ac:dyDescent="0.25">
      <c r="A9" s="342" t="s">
        <v>243</v>
      </c>
      <c r="B9" s="342"/>
      <c r="C9" s="109">
        <v>933</v>
      </c>
      <c r="D9" s="109">
        <v>4</v>
      </c>
      <c r="E9" s="93">
        <f t="shared" si="0"/>
        <v>937</v>
      </c>
      <c r="F9" s="109">
        <v>0</v>
      </c>
      <c r="G9" s="109">
        <v>0</v>
      </c>
      <c r="H9" s="93">
        <f t="shared" si="1"/>
        <v>0</v>
      </c>
      <c r="I9" s="339" t="s">
        <v>76</v>
      </c>
      <c r="J9" s="339"/>
      <c r="K9" s="4"/>
      <c r="L9" s="4"/>
    </row>
    <row r="10" spans="1:14" ht="24" customHeight="1" x14ac:dyDescent="0.25">
      <c r="A10" s="341" t="s">
        <v>74</v>
      </c>
      <c r="B10" s="341"/>
      <c r="C10" s="108">
        <v>8753</v>
      </c>
      <c r="D10" s="108">
        <v>223</v>
      </c>
      <c r="E10" s="91">
        <f t="shared" si="0"/>
        <v>8976</v>
      </c>
      <c r="F10" s="108">
        <v>2911601</v>
      </c>
      <c r="G10" s="108">
        <v>408701</v>
      </c>
      <c r="H10" s="91">
        <f t="shared" si="1"/>
        <v>3320302</v>
      </c>
      <c r="I10" s="340" t="s">
        <v>77</v>
      </c>
      <c r="J10" s="340"/>
      <c r="K10" s="4"/>
      <c r="L10" s="4"/>
    </row>
    <row r="11" spans="1:14" ht="24" customHeight="1" x14ac:dyDescent="0.25">
      <c r="A11" s="342" t="s">
        <v>346</v>
      </c>
      <c r="B11" s="342"/>
      <c r="C11" s="109">
        <v>14201</v>
      </c>
      <c r="D11" s="109">
        <v>1265</v>
      </c>
      <c r="E11" s="93">
        <f t="shared" si="0"/>
        <v>15466</v>
      </c>
      <c r="F11" s="109">
        <v>1648268</v>
      </c>
      <c r="G11" s="109">
        <v>208847</v>
      </c>
      <c r="H11" s="93">
        <f t="shared" si="1"/>
        <v>1857115</v>
      </c>
      <c r="I11" s="339" t="s">
        <v>78</v>
      </c>
      <c r="J11" s="339"/>
      <c r="K11" s="4"/>
      <c r="L11" s="4"/>
    </row>
    <row r="12" spans="1:14" ht="33" customHeight="1" x14ac:dyDescent="0.25">
      <c r="A12" s="341" t="s">
        <v>347</v>
      </c>
      <c r="B12" s="341"/>
      <c r="C12" s="108">
        <v>70046</v>
      </c>
      <c r="D12" s="108">
        <v>2586</v>
      </c>
      <c r="E12" s="91">
        <f t="shared" si="0"/>
        <v>72632</v>
      </c>
      <c r="F12" s="108">
        <v>7769440</v>
      </c>
      <c r="G12" s="108">
        <v>1002427</v>
      </c>
      <c r="H12" s="91">
        <f t="shared" si="1"/>
        <v>8771867</v>
      </c>
      <c r="I12" s="340" t="s">
        <v>79</v>
      </c>
      <c r="J12" s="340"/>
      <c r="K12" s="4"/>
      <c r="L12" s="4"/>
    </row>
    <row r="13" spans="1:14" ht="24" customHeight="1" x14ac:dyDescent="0.25">
      <c r="A13" s="342" t="s">
        <v>348</v>
      </c>
      <c r="B13" s="342"/>
      <c r="C13" s="109">
        <v>9397</v>
      </c>
      <c r="D13" s="109">
        <v>927</v>
      </c>
      <c r="E13" s="93">
        <f t="shared" si="0"/>
        <v>10324</v>
      </c>
      <c r="F13" s="109">
        <v>577556</v>
      </c>
      <c r="G13" s="109">
        <v>87640</v>
      </c>
      <c r="H13" s="93">
        <f t="shared" si="1"/>
        <v>665196</v>
      </c>
      <c r="I13" s="339" t="s">
        <v>80</v>
      </c>
      <c r="J13" s="339"/>
      <c r="K13" s="4"/>
      <c r="L13" s="4"/>
    </row>
    <row r="14" spans="1:14" ht="24" customHeight="1" x14ac:dyDescent="0.25">
      <c r="A14" s="341" t="s">
        <v>54</v>
      </c>
      <c r="B14" s="341"/>
      <c r="C14" s="108">
        <v>32627</v>
      </c>
      <c r="D14" s="108">
        <v>54</v>
      </c>
      <c r="E14" s="91">
        <f t="shared" si="0"/>
        <v>32681</v>
      </c>
      <c r="F14" s="108">
        <v>1844607</v>
      </c>
      <c r="G14" s="108">
        <v>263003</v>
      </c>
      <c r="H14" s="91">
        <f t="shared" si="1"/>
        <v>2107610</v>
      </c>
      <c r="I14" s="340" t="s">
        <v>81</v>
      </c>
      <c r="J14" s="340"/>
      <c r="K14" s="4"/>
      <c r="L14" s="4"/>
    </row>
    <row r="15" spans="1:14" ht="24" customHeight="1" x14ac:dyDescent="0.25">
      <c r="A15" s="342" t="s">
        <v>55</v>
      </c>
      <c r="B15" s="342"/>
      <c r="C15" s="109">
        <v>561888</v>
      </c>
      <c r="D15" s="109">
        <v>106</v>
      </c>
      <c r="E15" s="93">
        <f t="shared" si="0"/>
        <v>561994</v>
      </c>
      <c r="F15" s="109">
        <v>11239346</v>
      </c>
      <c r="G15" s="109">
        <v>1733962</v>
      </c>
      <c r="H15" s="93">
        <f t="shared" si="1"/>
        <v>12973308</v>
      </c>
      <c r="I15" s="339" t="s">
        <v>82</v>
      </c>
      <c r="J15" s="339"/>
      <c r="K15" s="4"/>
      <c r="L15" s="4"/>
    </row>
    <row r="16" spans="1:14" ht="24" customHeight="1" x14ac:dyDescent="0.25">
      <c r="A16" s="341" t="s">
        <v>52</v>
      </c>
      <c r="B16" s="341"/>
      <c r="C16" s="108">
        <v>58654</v>
      </c>
      <c r="D16" s="108">
        <v>14</v>
      </c>
      <c r="E16" s="91">
        <f t="shared" si="0"/>
        <v>58668</v>
      </c>
      <c r="F16" s="108">
        <v>1337306</v>
      </c>
      <c r="G16" s="108">
        <v>217806</v>
      </c>
      <c r="H16" s="91">
        <f t="shared" si="1"/>
        <v>1555112</v>
      </c>
      <c r="I16" s="340" t="s">
        <v>83</v>
      </c>
      <c r="J16" s="340"/>
      <c r="K16" s="4"/>
      <c r="L16" s="4"/>
    </row>
    <row r="17" spans="1:10" ht="35.25" customHeight="1" x14ac:dyDescent="0.25">
      <c r="A17" s="321" t="s">
        <v>67</v>
      </c>
      <c r="B17" s="321"/>
      <c r="C17" s="94">
        <f t="shared" ref="C17:H17" si="2">SUM(C8:C16)</f>
        <v>758683</v>
      </c>
      <c r="D17" s="94">
        <f t="shared" si="2"/>
        <v>5184</v>
      </c>
      <c r="E17" s="94">
        <f t="shared" si="2"/>
        <v>763867</v>
      </c>
      <c r="F17" s="94">
        <f t="shared" si="2"/>
        <v>27791201</v>
      </c>
      <c r="G17" s="94">
        <f t="shared" si="2"/>
        <v>3948814</v>
      </c>
      <c r="H17" s="94">
        <f t="shared" si="2"/>
        <v>31740015</v>
      </c>
      <c r="I17" s="331" t="s">
        <v>85</v>
      </c>
      <c r="J17" s="331"/>
    </row>
  </sheetData>
  <mergeCells count="29">
    <mergeCell ref="A1:J1"/>
    <mergeCell ref="I13:J13"/>
    <mergeCell ref="A2:J2"/>
    <mergeCell ref="A3:J3"/>
    <mergeCell ref="C6:E6"/>
    <mergeCell ref="F6:H6"/>
    <mergeCell ref="A4:J4"/>
    <mergeCell ref="C5:H5"/>
    <mergeCell ref="A6:B7"/>
    <mergeCell ref="A8:B8"/>
    <mergeCell ref="A9:B9"/>
    <mergeCell ref="I6:J7"/>
    <mergeCell ref="I8:J8"/>
    <mergeCell ref="I9:J9"/>
    <mergeCell ref="I10:J10"/>
    <mergeCell ref="I11:J11"/>
    <mergeCell ref="A10:B10"/>
    <mergeCell ref="A11:B11"/>
    <mergeCell ref="A17:B17"/>
    <mergeCell ref="I16:J16"/>
    <mergeCell ref="I17:J17"/>
    <mergeCell ref="I14:J14"/>
    <mergeCell ref="A12:B12"/>
    <mergeCell ref="I12:J12"/>
    <mergeCell ref="A15:B15"/>
    <mergeCell ref="A16:B16"/>
    <mergeCell ref="I15:J15"/>
    <mergeCell ref="A13:B13"/>
    <mergeCell ref="A14:B14"/>
  </mergeCells>
  <phoneticPr fontId="13" type="noConversion"/>
  <printOptions horizontalCentered="1" verticalCentered="1"/>
  <pageMargins left="0" right="0" top="0" bottom="0" header="0.3" footer="0.3"/>
  <pageSetup paperSize="9" scale="95"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9"/>
  <sheetViews>
    <sheetView rightToLeft="1" view="pageBreakPreview" zoomScaleNormal="100" zoomScaleSheetLayoutView="100" workbookViewId="0">
      <selection sqref="A1:H1"/>
    </sheetView>
  </sheetViews>
  <sheetFormatPr defaultColWidth="9.09765625" defaultRowHeight="13.8" x14ac:dyDescent="0.25"/>
  <cols>
    <col min="1" max="1" width="8.69921875" style="2" customWidth="1"/>
    <col min="2" max="2" width="30.59765625" style="2" customWidth="1"/>
    <col min="3" max="6" width="11.59765625" style="2" customWidth="1"/>
    <col min="7" max="7" width="30.59765625" style="2" customWidth="1"/>
    <col min="8" max="8" width="8.69921875" style="2" customWidth="1"/>
    <col min="9" max="16384" width="9.09765625" style="2"/>
  </cols>
  <sheetData>
    <row r="1" spans="1:8" ht="54" customHeight="1" x14ac:dyDescent="0.25">
      <c r="A1" s="233"/>
      <c r="B1" s="233"/>
      <c r="C1" s="233"/>
      <c r="D1" s="233"/>
      <c r="E1" s="233"/>
      <c r="F1" s="233"/>
      <c r="G1" s="233"/>
      <c r="H1" s="233"/>
    </row>
    <row r="2" spans="1:8" ht="48" customHeight="1" x14ac:dyDescent="0.4">
      <c r="A2" s="365" t="s">
        <v>231</v>
      </c>
      <c r="B2" s="365"/>
      <c r="C2" s="365"/>
      <c r="D2" s="365"/>
      <c r="E2" s="365"/>
      <c r="F2" s="365"/>
      <c r="G2" s="365"/>
      <c r="H2" s="365"/>
    </row>
    <row r="3" spans="1:8" ht="43.5" customHeight="1" x14ac:dyDescent="0.25">
      <c r="A3" s="324" t="s">
        <v>360</v>
      </c>
      <c r="B3" s="324"/>
      <c r="C3" s="324"/>
      <c r="D3" s="324"/>
      <c r="E3" s="324"/>
      <c r="F3" s="324"/>
      <c r="G3" s="324"/>
      <c r="H3" s="324"/>
    </row>
    <row r="4" spans="1:8" ht="15" customHeight="1" x14ac:dyDescent="0.25">
      <c r="A4" s="325">
        <v>2018</v>
      </c>
      <c r="B4" s="325"/>
      <c r="C4" s="325"/>
      <c r="D4" s="325"/>
      <c r="E4" s="325"/>
      <c r="F4" s="325"/>
      <c r="G4" s="325"/>
      <c r="H4" s="325"/>
    </row>
    <row r="5" spans="1:8" ht="15.6" x14ac:dyDescent="0.25">
      <c r="A5" s="51" t="s">
        <v>266</v>
      </c>
      <c r="B5" s="7"/>
      <c r="C5" s="7"/>
      <c r="D5" s="7"/>
      <c r="E5" s="7"/>
      <c r="F5" s="56"/>
      <c r="G5" s="10"/>
      <c r="H5" s="45" t="s">
        <v>478</v>
      </c>
    </row>
    <row r="6" spans="1:8" ht="31.5" customHeight="1" x14ac:dyDescent="0.25">
      <c r="A6" s="367" t="s">
        <v>212</v>
      </c>
      <c r="B6" s="367"/>
      <c r="C6" s="312" t="s">
        <v>210</v>
      </c>
      <c r="D6" s="312"/>
      <c r="E6" s="312"/>
      <c r="F6" s="312"/>
      <c r="G6" s="306" t="s">
        <v>73</v>
      </c>
      <c r="H6" s="306"/>
    </row>
    <row r="7" spans="1:8" ht="90.75" customHeight="1" x14ac:dyDescent="0.25">
      <c r="A7" s="368"/>
      <c r="B7" s="368"/>
      <c r="C7" s="57" t="s">
        <v>402</v>
      </c>
      <c r="D7" s="57" t="s">
        <v>403</v>
      </c>
      <c r="E7" s="165" t="s">
        <v>404</v>
      </c>
      <c r="F7" s="52" t="s">
        <v>209</v>
      </c>
      <c r="G7" s="308"/>
      <c r="H7" s="308"/>
    </row>
    <row r="8" spans="1:8" ht="22.5" customHeight="1" x14ac:dyDescent="0.25">
      <c r="A8" s="320" t="s">
        <v>242</v>
      </c>
      <c r="B8" s="320"/>
      <c r="C8" s="108">
        <v>1584</v>
      </c>
      <c r="D8" s="108">
        <v>94</v>
      </c>
      <c r="E8" s="108">
        <v>511</v>
      </c>
      <c r="F8" s="91">
        <f t="shared" ref="F8:F16" si="0">SUM(C8:E8)</f>
        <v>2189</v>
      </c>
      <c r="G8" s="340" t="s">
        <v>75</v>
      </c>
      <c r="H8" s="340"/>
    </row>
    <row r="9" spans="1:8" ht="22.5" customHeight="1" x14ac:dyDescent="0.25">
      <c r="A9" s="322" t="s">
        <v>243</v>
      </c>
      <c r="B9" s="322"/>
      <c r="C9" s="109">
        <v>620</v>
      </c>
      <c r="D9" s="109">
        <v>74</v>
      </c>
      <c r="E9" s="109">
        <v>243</v>
      </c>
      <c r="F9" s="93">
        <f t="shared" si="0"/>
        <v>937</v>
      </c>
      <c r="G9" s="339" t="s">
        <v>76</v>
      </c>
      <c r="H9" s="339"/>
    </row>
    <row r="10" spans="1:8" ht="22.5" customHeight="1" x14ac:dyDescent="0.25">
      <c r="A10" s="320" t="s">
        <v>74</v>
      </c>
      <c r="B10" s="320"/>
      <c r="C10" s="108">
        <v>4123</v>
      </c>
      <c r="D10" s="108">
        <v>2827</v>
      </c>
      <c r="E10" s="108">
        <v>2026</v>
      </c>
      <c r="F10" s="91">
        <f t="shared" si="0"/>
        <v>8976</v>
      </c>
      <c r="G10" s="340" t="s">
        <v>77</v>
      </c>
      <c r="H10" s="340"/>
    </row>
    <row r="11" spans="1:8" ht="22.5" customHeight="1" x14ac:dyDescent="0.25">
      <c r="A11" s="322" t="s">
        <v>346</v>
      </c>
      <c r="B11" s="322"/>
      <c r="C11" s="109">
        <v>7477</v>
      </c>
      <c r="D11" s="109">
        <v>4748</v>
      </c>
      <c r="E11" s="109">
        <v>3241</v>
      </c>
      <c r="F11" s="93">
        <f t="shared" si="0"/>
        <v>15466</v>
      </c>
      <c r="G11" s="339" t="s">
        <v>78</v>
      </c>
      <c r="H11" s="339"/>
    </row>
    <row r="12" spans="1:8" ht="30" customHeight="1" x14ac:dyDescent="0.25">
      <c r="A12" s="341" t="s">
        <v>347</v>
      </c>
      <c r="B12" s="341"/>
      <c r="C12" s="108">
        <v>33810</v>
      </c>
      <c r="D12" s="108">
        <v>21840</v>
      </c>
      <c r="E12" s="108">
        <v>16982</v>
      </c>
      <c r="F12" s="91">
        <f t="shared" si="0"/>
        <v>72632</v>
      </c>
      <c r="G12" s="340" t="s">
        <v>211</v>
      </c>
      <c r="H12" s="340"/>
    </row>
    <row r="13" spans="1:8" ht="22.5" customHeight="1" x14ac:dyDescent="0.25">
      <c r="A13" s="322" t="s">
        <v>348</v>
      </c>
      <c r="B13" s="322"/>
      <c r="C13" s="109">
        <v>4810</v>
      </c>
      <c r="D13" s="109">
        <v>4079</v>
      </c>
      <c r="E13" s="109">
        <v>1435</v>
      </c>
      <c r="F13" s="93">
        <f t="shared" si="0"/>
        <v>10324</v>
      </c>
      <c r="G13" s="339" t="s">
        <v>80</v>
      </c>
      <c r="H13" s="339"/>
    </row>
    <row r="14" spans="1:8" ht="22.5" customHeight="1" x14ac:dyDescent="0.25">
      <c r="A14" s="320" t="s">
        <v>54</v>
      </c>
      <c r="B14" s="320"/>
      <c r="C14" s="108">
        <v>18223</v>
      </c>
      <c r="D14" s="108">
        <v>9004</v>
      </c>
      <c r="E14" s="108">
        <v>5454</v>
      </c>
      <c r="F14" s="91">
        <f t="shared" si="0"/>
        <v>32681</v>
      </c>
      <c r="G14" s="340" t="s">
        <v>81</v>
      </c>
      <c r="H14" s="340"/>
    </row>
    <row r="15" spans="1:8" ht="22.5" customHeight="1" x14ac:dyDescent="0.25">
      <c r="A15" s="322" t="s">
        <v>55</v>
      </c>
      <c r="B15" s="322"/>
      <c r="C15" s="109">
        <v>310855</v>
      </c>
      <c r="D15" s="109">
        <v>141792</v>
      </c>
      <c r="E15" s="109">
        <v>109347</v>
      </c>
      <c r="F15" s="93">
        <f t="shared" si="0"/>
        <v>561994</v>
      </c>
      <c r="G15" s="339" t="s">
        <v>82</v>
      </c>
      <c r="H15" s="339"/>
    </row>
    <row r="16" spans="1:8" ht="22.5" customHeight="1" x14ac:dyDescent="0.25">
      <c r="A16" s="320" t="s">
        <v>52</v>
      </c>
      <c r="B16" s="320"/>
      <c r="C16" s="108">
        <v>23986</v>
      </c>
      <c r="D16" s="108">
        <v>29793</v>
      </c>
      <c r="E16" s="108">
        <v>4889</v>
      </c>
      <c r="F16" s="91">
        <f t="shared" si="0"/>
        <v>58668</v>
      </c>
      <c r="G16" s="340" t="s">
        <v>83</v>
      </c>
      <c r="H16" s="340"/>
    </row>
    <row r="17" spans="1:10" ht="31.5" customHeight="1" x14ac:dyDescent="0.25">
      <c r="A17" s="334" t="s">
        <v>67</v>
      </c>
      <c r="B17" s="334"/>
      <c r="C17" s="94">
        <f>SUM(C8:C16)</f>
        <v>405488</v>
      </c>
      <c r="D17" s="94">
        <f>SUM(D8:D16)</f>
        <v>214251</v>
      </c>
      <c r="E17" s="94">
        <f>SUM(E8:E16)</f>
        <v>144128</v>
      </c>
      <c r="F17" s="94">
        <f>SUM(F8:F16)</f>
        <v>763867</v>
      </c>
      <c r="G17" s="331" t="s">
        <v>85</v>
      </c>
      <c r="H17" s="331"/>
    </row>
    <row r="18" spans="1:10" ht="17.25" customHeight="1" x14ac:dyDescent="0.25">
      <c r="C18" s="11"/>
      <c r="D18" s="11"/>
      <c r="E18" s="11"/>
      <c r="F18" s="11"/>
      <c r="G18" s="11"/>
    </row>
    <row r="19" spans="1:10" ht="15" x14ac:dyDescent="0.25">
      <c r="A19" s="366"/>
      <c r="B19" s="366"/>
      <c r="C19" s="366"/>
      <c r="D19" s="366"/>
      <c r="E19" s="15"/>
      <c r="F19" s="15"/>
      <c r="G19" s="1"/>
      <c r="H19" s="6"/>
      <c r="I19" s="6"/>
      <c r="J19" s="6"/>
    </row>
  </sheetData>
  <mergeCells count="28">
    <mergeCell ref="A9:B9"/>
    <mergeCell ref="A10:B10"/>
    <mergeCell ref="G13:H13"/>
    <mergeCell ref="G6:H7"/>
    <mergeCell ref="A8:B8"/>
    <mergeCell ref="G9:H9"/>
    <mergeCell ref="G10:H10"/>
    <mergeCell ref="A1:H1"/>
    <mergeCell ref="A2:H2"/>
    <mergeCell ref="A3:H3"/>
    <mergeCell ref="A4:H4"/>
    <mergeCell ref="G8:H8"/>
    <mergeCell ref="A6:B7"/>
    <mergeCell ref="C6:F6"/>
    <mergeCell ref="A19:D19"/>
    <mergeCell ref="A16:B16"/>
    <mergeCell ref="A17:B17"/>
    <mergeCell ref="A12:B12"/>
    <mergeCell ref="A11:B11"/>
    <mergeCell ref="G17:H17"/>
    <mergeCell ref="G14:H14"/>
    <mergeCell ref="A15:B15"/>
    <mergeCell ref="G11:H11"/>
    <mergeCell ref="G16:H16"/>
    <mergeCell ref="A14:B14"/>
    <mergeCell ref="A13:B13"/>
    <mergeCell ref="G15:H15"/>
    <mergeCell ref="G12:H12"/>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26"/>
  <sheetViews>
    <sheetView rightToLeft="1" view="pageBreakPreview" zoomScaleSheetLayoutView="100" workbookViewId="0">
      <selection sqref="A1:N1"/>
    </sheetView>
  </sheetViews>
  <sheetFormatPr defaultColWidth="9.09765625" defaultRowHeight="13.8" x14ac:dyDescent="0.25"/>
  <cols>
    <col min="1" max="1" width="8.69921875" style="2" customWidth="1"/>
    <col min="2" max="2" width="15.59765625" style="2" customWidth="1"/>
    <col min="3" max="5" width="7.59765625" style="2" customWidth="1"/>
    <col min="6" max="6" width="9.19921875" style="2" customWidth="1"/>
    <col min="7" max="11" width="8.59765625" style="2" customWidth="1"/>
    <col min="12" max="12" width="9.8984375" style="2" customWidth="1"/>
    <col min="13" max="13" width="13.8984375" style="2" customWidth="1"/>
    <col min="14" max="14" width="6.5" style="2" customWidth="1"/>
    <col min="15" max="16384" width="9.09765625" style="2"/>
  </cols>
  <sheetData>
    <row r="1" spans="1:14" ht="54" customHeight="1" x14ac:dyDescent="0.25">
      <c r="A1" s="233"/>
      <c r="B1" s="233"/>
      <c r="C1" s="233"/>
      <c r="D1" s="233"/>
      <c r="E1" s="233"/>
      <c r="F1" s="233"/>
      <c r="G1" s="233"/>
      <c r="H1" s="233"/>
      <c r="I1" s="233"/>
      <c r="J1" s="233"/>
      <c r="K1" s="233"/>
      <c r="L1" s="233"/>
      <c r="M1" s="345"/>
      <c r="N1" s="345"/>
    </row>
    <row r="2" spans="1:14" ht="57" customHeight="1" x14ac:dyDescent="0.4">
      <c r="A2" s="365" t="s">
        <v>215</v>
      </c>
      <c r="B2" s="365"/>
      <c r="C2" s="365"/>
      <c r="D2" s="365"/>
      <c r="E2" s="365"/>
      <c r="F2" s="365"/>
      <c r="G2" s="365"/>
      <c r="H2" s="365"/>
      <c r="I2" s="365"/>
      <c r="J2" s="365"/>
      <c r="K2" s="365"/>
      <c r="L2" s="365"/>
      <c r="M2" s="365"/>
      <c r="N2" s="365"/>
    </row>
    <row r="3" spans="1:14" ht="36.75" customHeight="1" x14ac:dyDescent="0.25">
      <c r="A3" s="324" t="s">
        <v>373</v>
      </c>
      <c r="B3" s="324"/>
      <c r="C3" s="324"/>
      <c r="D3" s="324"/>
      <c r="E3" s="324"/>
      <c r="F3" s="324"/>
      <c r="G3" s="324"/>
      <c r="H3" s="324"/>
      <c r="I3" s="324"/>
      <c r="J3" s="324"/>
      <c r="K3" s="324"/>
      <c r="L3" s="324"/>
      <c r="M3" s="324"/>
      <c r="N3" s="324"/>
    </row>
    <row r="4" spans="1:14" ht="18" customHeight="1" x14ac:dyDescent="0.25">
      <c r="A4" s="369">
        <v>2018</v>
      </c>
      <c r="B4" s="369"/>
      <c r="C4" s="369"/>
      <c r="D4" s="369"/>
      <c r="E4" s="369"/>
      <c r="F4" s="369"/>
      <c r="G4" s="369"/>
      <c r="H4" s="369"/>
      <c r="I4" s="369"/>
      <c r="J4" s="369"/>
      <c r="K4" s="369"/>
      <c r="L4" s="369"/>
      <c r="M4" s="369"/>
      <c r="N4" s="369"/>
    </row>
    <row r="5" spans="1:14" ht="15.6" x14ac:dyDescent="0.25">
      <c r="A5" s="51" t="s">
        <v>267</v>
      </c>
      <c r="B5" s="7"/>
      <c r="C5" s="335"/>
      <c r="D5" s="335"/>
      <c r="E5" s="335"/>
      <c r="F5" s="335"/>
      <c r="G5" s="335"/>
      <c r="H5" s="335"/>
      <c r="I5" s="56"/>
      <c r="K5" s="1"/>
      <c r="L5" s="1"/>
      <c r="M5" s="10"/>
      <c r="N5" s="45" t="s">
        <v>479</v>
      </c>
    </row>
    <row r="6" spans="1:14" ht="65.25" customHeight="1" x14ac:dyDescent="0.25">
      <c r="A6" s="309" t="s">
        <v>133</v>
      </c>
      <c r="B6" s="309"/>
      <c r="C6" s="334" t="s">
        <v>179</v>
      </c>
      <c r="D6" s="334"/>
      <c r="E6" s="334"/>
      <c r="F6" s="334"/>
      <c r="G6" s="62" t="s">
        <v>135</v>
      </c>
      <c r="H6" s="62" t="s">
        <v>53</v>
      </c>
      <c r="I6" s="62" t="s">
        <v>218</v>
      </c>
      <c r="J6" s="62" t="s">
        <v>134</v>
      </c>
      <c r="K6" s="62" t="s">
        <v>217</v>
      </c>
      <c r="L6" s="62" t="s">
        <v>132</v>
      </c>
      <c r="M6" s="306" t="s">
        <v>72</v>
      </c>
      <c r="N6" s="329" t="s">
        <v>216</v>
      </c>
    </row>
    <row r="7" spans="1:14" ht="64.5" customHeight="1" x14ac:dyDescent="0.25">
      <c r="A7" s="319"/>
      <c r="B7" s="319"/>
      <c r="C7" s="53" t="s">
        <v>350</v>
      </c>
      <c r="D7" s="53" t="s">
        <v>180</v>
      </c>
      <c r="E7" s="60" t="s">
        <v>219</v>
      </c>
      <c r="F7" s="60" t="s">
        <v>181</v>
      </c>
      <c r="G7" s="61" t="s">
        <v>136</v>
      </c>
      <c r="H7" s="61" t="s">
        <v>361</v>
      </c>
      <c r="I7" s="61" t="s">
        <v>362</v>
      </c>
      <c r="J7" s="61" t="s">
        <v>363</v>
      </c>
      <c r="K7" s="61" t="s">
        <v>372</v>
      </c>
      <c r="L7" s="61" t="s">
        <v>85</v>
      </c>
      <c r="M7" s="308"/>
      <c r="N7" s="330"/>
    </row>
    <row r="8" spans="1:14" ht="48" customHeight="1" x14ac:dyDescent="0.25">
      <c r="A8" s="320" t="s">
        <v>390</v>
      </c>
      <c r="B8" s="320"/>
      <c r="C8" s="90">
        <v>474924</v>
      </c>
      <c r="D8" s="90">
        <v>2777220</v>
      </c>
      <c r="E8" s="90">
        <v>4217761</v>
      </c>
      <c r="F8" s="90">
        <v>8415740</v>
      </c>
      <c r="G8" s="90">
        <v>1046959</v>
      </c>
      <c r="H8" s="90">
        <v>341676</v>
      </c>
      <c r="I8" s="90">
        <v>626145</v>
      </c>
      <c r="J8" s="90">
        <v>82495</v>
      </c>
      <c r="K8" s="90">
        <v>3508974</v>
      </c>
      <c r="L8" s="110">
        <f>SUM(C8:K8)</f>
        <v>21491894</v>
      </c>
      <c r="M8" s="119" t="s">
        <v>393</v>
      </c>
      <c r="N8" s="58">
        <v>41</v>
      </c>
    </row>
    <row r="9" spans="1:14" ht="48" customHeight="1" x14ac:dyDescent="0.25">
      <c r="A9" s="322" t="s">
        <v>391</v>
      </c>
      <c r="B9" s="322"/>
      <c r="C9" s="92">
        <v>619909</v>
      </c>
      <c r="D9" s="92">
        <v>3372463</v>
      </c>
      <c r="E9" s="92">
        <v>1333634</v>
      </c>
      <c r="F9" s="92">
        <v>8349000</v>
      </c>
      <c r="G9" s="92">
        <v>1200876</v>
      </c>
      <c r="H9" s="92">
        <v>146498</v>
      </c>
      <c r="I9" s="92">
        <v>1077168</v>
      </c>
      <c r="J9" s="92">
        <v>122235</v>
      </c>
      <c r="K9" s="92">
        <v>2818474</v>
      </c>
      <c r="L9" s="111">
        <f>SUM(C9:K9)</f>
        <v>19040257</v>
      </c>
      <c r="M9" s="120" t="s">
        <v>400</v>
      </c>
      <c r="N9" s="59">
        <v>42</v>
      </c>
    </row>
    <row r="10" spans="1:14" ht="48" customHeight="1" x14ac:dyDescent="0.25">
      <c r="A10" s="320" t="s">
        <v>392</v>
      </c>
      <c r="B10" s="320"/>
      <c r="C10" s="90">
        <v>70531</v>
      </c>
      <c r="D10" s="90">
        <v>168189</v>
      </c>
      <c r="E10" s="90">
        <v>135338</v>
      </c>
      <c r="F10" s="90">
        <v>8303464</v>
      </c>
      <c r="G10" s="90">
        <v>203571</v>
      </c>
      <c r="H10" s="90">
        <v>71351</v>
      </c>
      <c r="I10" s="90">
        <v>260252</v>
      </c>
      <c r="J10" s="90">
        <v>25049</v>
      </c>
      <c r="K10" s="90">
        <v>626281</v>
      </c>
      <c r="L10" s="110">
        <f>SUM(C10:K10)</f>
        <v>9864026</v>
      </c>
      <c r="M10" s="119" t="s">
        <v>401</v>
      </c>
      <c r="N10" s="58">
        <v>43</v>
      </c>
    </row>
    <row r="11" spans="1:14" ht="51" customHeight="1" x14ac:dyDescent="0.25">
      <c r="A11" s="334" t="s">
        <v>67</v>
      </c>
      <c r="B11" s="334"/>
      <c r="C11" s="112">
        <f>SUM(C8:C10)</f>
        <v>1165364</v>
      </c>
      <c r="D11" s="112">
        <f t="shared" ref="D11:K11" si="0">SUM(D8:D10)</f>
        <v>6317872</v>
      </c>
      <c r="E11" s="112">
        <f t="shared" si="0"/>
        <v>5686733</v>
      </c>
      <c r="F11" s="112">
        <f t="shared" si="0"/>
        <v>25068204</v>
      </c>
      <c r="G11" s="112">
        <f t="shared" si="0"/>
        <v>2451406</v>
      </c>
      <c r="H11" s="112">
        <f t="shared" si="0"/>
        <v>559525</v>
      </c>
      <c r="I11" s="112">
        <f t="shared" si="0"/>
        <v>1963565</v>
      </c>
      <c r="J11" s="112">
        <f t="shared" si="0"/>
        <v>229779</v>
      </c>
      <c r="K11" s="112">
        <f t="shared" si="0"/>
        <v>6953729</v>
      </c>
      <c r="L11" s="112">
        <f>SUM(L8:L10)</f>
        <v>50396177</v>
      </c>
      <c r="M11" s="344" t="s">
        <v>85</v>
      </c>
      <c r="N11" s="344"/>
    </row>
    <row r="12" spans="1:14" ht="21" customHeight="1" x14ac:dyDescent="0.25"/>
    <row r="13" spans="1:14" ht="21" customHeight="1" x14ac:dyDescent="0.25"/>
    <row r="14" spans="1:14" ht="21" customHeight="1" x14ac:dyDescent="0.25"/>
    <row r="15" spans="1:14" ht="21" customHeight="1" x14ac:dyDescent="0.25"/>
    <row r="16" spans="1:14" ht="21" customHeight="1" x14ac:dyDescent="0.25"/>
    <row r="17" ht="21" customHeight="1" x14ac:dyDescent="0.25"/>
    <row r="18" ht="21" customHeight="1" x14ac:dyDescent="0.25"/>
    <row r="19" ht="30" customHeight="1" x14ac:dyDescent="0.25"/>
    <row r="20" ht="21" customHeight="1" x14ac:dyDescent="0.25"/>
    <row r="21" ht="21" customHeight="1" x14ac:dyDescent="0.25"/>
    <row r="22" ht="21" customHeight="1" x14ac:dyDescent="0.25"/>
    <row r="23" ht="21" customHeight="1" x14ac:dyDescent="0.25"/>
    <row r="24" ht="21" customHeight="1" x14ac:dyDescent="0.25"/>
    <row r="25" ht="3.9" customHeight="1" x14ac:dyDescent="0.25"/>
    <row r="26" ht="30" customHeight="1" x14ac:dyDescent="0.25"/>
  </sheetData>
  <mergeCells count="14">
    <mergeCell ref="A1:N1"/>
    <mergeCell ref="C5:H5"/>
    <mergeCell ref="A10:B10"/>
    <mergeCell ref="A11:B11"/>
    <mergeCell ref="M11:N11"/>
    <mergeCell ref="A2:N2"/>
    <mergeCell ref="A3:N3"/>
    <mergeCell ref="A4:N4"/>
    <mergeCell ref="A8:B8"/>
    <mergeCell ref="A9:B9"/>
    <mergeCell ref="A6:B7"/>
    <mergeCell ref="C6:F6"/>
    <mergeCell ref="M6:M7"/>
    <mergeCell ref="N6:N7"/>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0"/>
  <sheetViews>
    <sheetView rightToLeft="1" view="pageBreakPreview" zoomScaleNormal="100" zoomScaleSheetLayoutView="100" workbookViewId="0">
      <selection sqref="A1:M1"/>
    </sheetView>
  </sheetViews>
  <sheetFormatPr defaultColWidth="9.09765625" defaultRowHeight="13.8" x14ac:dyDescent="0.25"/>
  <cols>
    <col min="1" max="1" width="8.69921875" style="2" customWidth="1"/>
    <col min="2" max="2" width="15.59765625" style="2" customWidth="1"/>
    <col min="3" max="11" width="8.59765625" style="2" customWidth="1"/>
    <col min="12" max="12" width="15.59765625" style="2" customWidth="1"/>
    <col min="13" max="13" width="7.59765625" style="2" customWidth="1"/>
    <col min="14" max="14" width="12.8984375" style="2" customWidth="1"/>
    <col min="15" max="16384" width="9.09765625" style="2"/>
  </cols>
  <sheetData>
    <row r="1" spans="1:18" ht="62.25" customHeight="1" x14ac:dyDescent="0.25">
      <c r="A1" s="233"/>
      <c r="B1" s="233"/>
      <c r="C1" s="233"/>
      <c r="D1" s="233"/>
      <c r="E1" s="233"/>
      <c r="F1" s="233"/>
      <c r="G1" s="233"/>
      <c r="H1" s="233"/>
      <c r="I1" s="233"/>
      <c r="J1" s="233"/>
      <c r="K1" s="233"/>
      <c r="L1" s="233"/>
      <c r="M1" s="233"/>
      <c r="N1" s="13"/>
      <c r="O1" s="13"/>
      <c r="P1" s="13"/>
      <c r="Q1" s="13"/>
      <c r="R1" s="13"/>
    </row>
    <row r="2" spans="1:18" ht="62.25" customHeight="1" x14ac:dyDescent="0.4">
      <c r="A2" s="365" t="s">
        <v>225</v>
      </c>
      <c r="B2" s="365"/>
      <c r="C2" s="365"/>
      <c r="D2" s="365"/>
      <c r="E2" s="365"/>
      <c r="F2" s="365"/>
      <c r="G2" s="365"/>
      <c r="H2" s="365"/>
      <c r="I2" s="365"/>
      <c r="J2" s="365"/>
      <c r="K2" s="365"/>
      <c r="L2" s="365"/>
      <c r="M2" s="365"/>
      <c r="N2" s="8"/>
      <c r="O2" s="8"/>
      <c r="P2" s="8"/>
      <c r="Q2" s="8"/>
      <c r="R2" s="8"/>
    </row>
    <row r="3" spans="1:18" ht="38.25" customHeight="1" x14ac:dyDescent="0.25">
      <c r="A3" s="324" t="s">
        <v>375</v>
      </c>
      <c r="B3" s="324"/>
      <c r="C3" s="324"/>
      <c r="D3" s="324"/>
      <c r="E3" s="324"/>
      <c r="F3" s="324"/>
      <c r="G3" s="324"/>
      <c r="H3" s="324"/>
      <c r="I3" s="324"/>
      <c r="J3" s="324"/>
      <c r="K3" s="324"/>
      <c r="L3" s="324"/>
      <c r="M3" s="324"/>
      <c r="N3" s="5"/>
      <c r="O3" s="5"/>
      <c r="P3" s="5"/>
      <c r="Q3" s="5"/>
      <c r="R3" s="5"/>
    </row>
    <row r="4" spans="1:18" ht="15.75" customHeight="1" x14ac:dyDescent="0.25">
      <c r="A4" s="325">
        <v>2018</v>
      </c>
      <c r="B4" s="325"/>
      <c r="C4" s="325"/>
      <c r="D4" s="325"/>
      <c r="E4" s="325"/>
      <c r="F4" s="325"/>
      <c r="G4" s="325"/>
      <c r="H4" s="325"/>
      <c r="I4" s="325"/>
      <c r="J4" s="325"/>
      <c r="K4" s="325"/>
      <c r="L4" s="325"/>
      <c r="M4" s="325"/>
      <c r="N4" s="9"/>
      <c r="O4" s="9"/>
      <c r="P4" s="9"/>
      <c r="Q4" s="9"/>
      <c r="R4" s="9"/>
    </row>
    <row r="5" spans="1:18" ht="15.6" x14ac:dyDescent="0.25">
      <c r="A5" s="51" t="s">
        <v>268</v>
      </c>
      <c r="B5" s="7"/>
      <c r="C5" s="335"/>
      <c r="D5" s="335"/>
      <c r="E5" s="335"/>
      <c r="F5" s="335"/>
      <c r="G5" s="335"/>
      <c r="H5" s="335"/>
      <c r="I5" s="56"/>
      <c r="K5" s="1"/>
      <c r="L5" s="10"/>
      <c r="M5" s="45" t="s">
        <v>480</v>
      </c>
    </row>
    <row r="6" spans="1:18" ht="103.5" customHeight="1" x14ac:dyDescent="0.25">
      <c r="A6" s="321" t="s">
        <v>133</v>
      </c>
      <c r="B6" s="321"/>
      <c r="C6" s="65" t="s">
        <v>369</v>
      </c>
      <c r="D6" s="65" t="s">
        <v>368</v>
      </c>
      <c r="E6" s="65" t="s">
        <v>367</v>
      </c>
      <c r="F6" s="65" t="s">
        <v>366</v>
      </c>
      <c r="G6" s="65" t="s">
        <v>364</v>
      </c>
      <c r="H6" s="65" t="s">
        <v>365</v>
      </c>
      <c r="I6" s="65" t="s">
        <v>374</v>
      </c>
      <c r="J6" s="65" t="s">
        <v>371</v>
      </c>
      <c r="K6" s="65" t="s">
        <v>187</v>
      </c>
      <c r="L6" s="66" t="s">
        <v>72</v>
      </c>
      <c r="M6" s="67" t="s">
        <v>182</v>
      </c>
    </row>
    <row r="7" spans="1:18" ht="45" customHeight="1" x14ac:dyDescent="0.25">
      <c r="A7" s="320" t="s">
        <v>390</v>
      </c>
      <c r="B7" s="320"/>
      <c r="C7" s="90">
        <v>172722</v>
      </c>
      <c r="D7" s="90">
        <v>410241</v>
      </c>
      <c r="E7" s="90">
        <v>131994</v>
      </c>
      <c r="F7" s="90">
        <v>164666</v>
      </c>
      <c r="G7" s="90">
        <v>1828184</v>
      </c>
      <c r="H7" s="90">
        <v>336938</v>
      </c>
      <c r="I7" s="90">
        <v>307037</v>
      </c>
      <c r="J7" s="90">
        <v>1667139</v>
      </c>
      <c r="K7" s="91">
        <f>SUM(C7:J7)</f>
        <v>5018921</v>
      </c>
      <c r="L7" s="119" t="s">
        <v>393</v>
      </c>
      <c r="M7" s="63">
        <v>41</v>
      </c>
      <c r="N7" s="4"/>
    </row>
    <row r="8" spans="1:18" ht="45" customHeight="1" x14ac:dyDescent="0.25">
      <c r="A8" s="322" t="s">
        <v>391</v>
      </c>
      <c r="B8" s="322"/>
      <c r="C8" s="92">
        <v>47452</v>
      </c>
      <c r="D8" s="92">
        <v>521392</v>
      </c>
      <c r="E8" s="92">
        <v>365908</v>
      </c>
      <c r="F8" s="92">
        <v>311043</v>
      </c>
      <c r="G8" s="92">
        <v>1352292</v>
      </c>
      <c r="H8" s="92">
        <v>275430</v>
      </c>
      <c r="I8" s="92">
        <v>336557</v>
      </c>
      <c r="J8" s="92">
        <v>2439740</v>
      </c>
      <c r="K8" s="93">
        <f>SUM(C8:J8)</f>
        <v>5649814</v>
      </c>
      <c r="L8" s="120" t="s">
        <v>400</v>
      </c>
      <c r="M8" s="64">
        <v>42</v>
      </c>
      <c r="N8" s="4"/>
    </row>
    <row r="9" spans="1:18" ht="45" customHeight="1" x14ac:dyDescent="0.25">
      <c r="A9" s="320" t="s">
        <v>392</v>
      </c>
      <c r="B9" s="320"/>
      <c r="C9" s="90">
        <v>50330</v>
      </c>
      <c r="D9" s="90">
        <v>97766</v>
      </c>
      <c r="E9" s="90">
        <v>69747</v>
      </c>
      <c r="F9" s="90">
        <v>147494</v>
      </c>
      <c r="G9" s="90">
        <v>200666</v>
      </c>
      <c r="H9" s="90">
        <v>49544</v>
      </c>
      <c r="I9" s="90">
        <v>250038</v>
      </c>
      <c r="J9" s="90">
        <v>1188239</v>
      </c>
      <c r="K9" s="91">
        <f>SUM(C9:J9)</f>
        <v>2053824</v>
      </c>
      <c r="L9" s="119" t="s">
        <v>401</v>
      </c>
      <c r="M9" s="63">
        <v>43</v>
      </c>
      <c r="N9" s="4"/>
    </row>
    <row r="10" spans="1:18" ht="44.25" customHeight="1" x14ac:dyDescent="0.25">
      <c r="A10" s="321" t="s">
        <v>67</v>
      </c>
      <c r="B10" s="321"/>
      <c r="C10" s="94">
        <f>SUM(C7:C9)</f>
        <v>270504</v>
      </c>
      <c r="D10" s="94">
        <f t="shared" ref="D10:K10" si="0">SUM(D7:D9)</f>
        <v>1029399</v>
      </c>
      <c r="E10" s="94">
        <f t="shared" si="0"/>
        <v>567649</v>
      </c>
      <c r="F10" s="94">
        <f t="shared" si="0"/>
        <v>623203</v>
      </c>
      <c r="G10" s="94">
        <f t="shared" si="0"/>
        <v>3381142</v>
      </c>
      <c r="H10" s="94">
        <f t="shared" si="0"/>
        <v>661912</v>
      </c>
      <c r="I10" s="94">
        <f t="shared" si="0"/>
        <v>893632</v>
      </c>
      <c r="J10" s="94">
        <f t="shared" si="0"/>
        <v>5295118</v>
      </c>
      <c r="K10" s="94">
        <f t="shared" si="0"/>
        <v>12722559</v>
      </c>
      <c r="L10" s="331" t="s">
        <v>85</v>
      </c>
      <c r="M10" s="331"/>
    </row>
  </sheetData>
  <mergeCells count="11">
    <mergeCell ref="L10:M10"/>
    <mergeCell ref="C5:H5"/>
    <mergeCell ref="A1:M1"/>
    <mergeCell ref="A2:M2"/>
    <mergeCell ref="A3:M3"/>
    <mergeCell ref="A4:M4"/>
    <mergeCell ref="A7:B7"/>
    <mergeCell ref="A6:B6"/>
    <mergeCell ref="A8:B8"/>
    <mergeCell ref="A9:B9"/>
    <mergeCell ref="A10:B10"/>
  </mergeCells>
  <phoneticPr fontId="13" type="noConversion"/>
  <printOptions horizontalCentered="1" verticalCentered="1"/>
  <pageMargins left="0.70866141732283472" right="0.70866141732283472" top="0.74803149606299213" bottom="0.74803149606299213" header="0.31496062992125984" footer="0.31496062992125984"/>
  <pageSetup paperSize="9" scale="96" orientation="landscape" r:id="rId1"/>
  <colBreaks count="1" manualBreakCount="1">
    <brk id="13"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5"/>
  <sheetViews>
    <sheetView rightToLeft="1" view="pageBreakPreview" zoomScaleSheetLayoutView="100" workbookViewId="0">
      <selection sqref="A1:E1"/>
    </sheetView>
  </sheetViews>
  <sheetFormatPr defaultColWidth="9.09765625" defaultRowHeight="13.8" x14ac:dyDescent="0.25"/>
  <cols>
    <col min="1" max="1" width="7" style="2" customWidth="1"/>
    <col min="2" max="2" width="40.69921875" style="2" customWidth="1"/>
    <col min="3" max="3" width="15.19921875" style="42" customWidth="1"/>
    <col min="4" max="4" width="40.59765625" style="2" customWidth="1"/>
    <col min="5" max="5" width="7" style="2" customWidth="1"/>
    <col min="6" max="6" width="12.8984375" style="2" customWidth="1"/>
    <col min="7" max="16384" width="9.09765625" style="2"/>
  </cols>
  <sheetData>
    <row r="1" spans="1:10" ht="54" customHeight="1" x14ac:dyDescent="0.25">
      <c r="A1" s="233"/>
      <c r="B1" s="233"/>
      <c r="C1" s="233"/>
      <c r="D1" s="233"/>
      <c r="E1" s="233"/>
      <c r="F1" s="13"/>
      <c r="G1" s="13"/>
      <c r="H1" s="13"/>
      <c r="I1" s="13"/>
      <c r="J1" s="13"/>
    </row>
    <row r="2" spans="1:10" ht="45" customHeight="1" x14ac:dyDescent="0.25">
      <c r="A2" s="323" t="s">
        <v>1</v>
      </c>
      <c r="B2" s="323"/>
      <c r="C2" s="323"/>
      <c r="D2" s="323"/>
      <c r="E2" s="323"/>
      <c r="F2" s="8"/>
      <c r="G2" s="8"/>
      <c r="H2" s="8"/>
      <c r="I2" s="8"/>
      <c r="J2" s="8"/>
    </row>
    <row r="3" spans="1:10" ht="34.5" customHeight="1" x14ac:dyDescent="0.25">
      <c r="A3" s="324" t="s">
        <v>376</v>
      </c>
      <c r="B3" s="324"/>
      <c r="C3" s="324"/>
      <c r="D3" s="324"/>
      <c r="E3" s="324"/>
      <c r="F3" s="5"/>
      <c r="G3" s="5"/>
      <c r="H3" s="5"/>
      <c r="I3" s="5"/>
      <c r="J3" s="5"/>
    </row>
    <row r="4" spans="1:10" ht="16.5" customHeight="1" x14ac:dyDescent="0.25">
      <c r="A4" s="325">
        <v>2018</v>
      </c>
      <c r="B4" s="325"/>
      <c r="C4" s="325"/>
      <c r="D4" s="325"/>
      <c r="E4" s="325"/>
      <c r="F4" s="9"/>
      <c r="G4" s="9"/>
      <c r="H4" s="9"/>
      <c r="I4" s="9"/>
      <c r="J4" s="9"/>
    </row>
    <row r="5" spans="1:10" ht="15.6" x14ac:dyDescent="0.25">
      <c r="A5" s="51" t="s">
        <v>269</v>
      </c>
      <c r="B5" s="7"/>
      <c r="C5" s="1"/>
      <c r="D5" s="10"/>
      <c r="E5" s="45" t="s">
        <v>481</v>
      </c>
    </row>
    <row r="6" spans="1:10" ht="47.25" customHeight="1" x14ac:dyDescent="0.25">
      <c r="A6" s="321" t="s">
        <v>18</v>
      </c>
      <c r="B6" s="321"/>
      <c r="C6" s="67" t="s">
        <v>220</v>
      </c>
      <c r="D6" s="344" t="s">
        <v>17</v>
      </c>
      <c r="E6" s="344"/>
    </row>
    <row r="7" spans="1:10" ht="24" customHeight="1" x14ac:dyDescent="0.25">
      <c r="A7" s="69" t="s">
        <v>352</v>
      </c>
      <c r="B7" s="69"/>
      <c r="C7" s="113"/>
      <c r="D7" s="73"/>
      <c r="E7" s="74" t="s">
        <v>21</v>
      </c>
      <c r="F7" s="4"/>
    </row>
    <row r="8" spans="1:10" ht="20.25" customHeight="1" x14ac:dyDescent="0.2">
      <c r="A8" s="77"/>
      <c r="B8" s="78" t="s">
        <v>2</v>
      </c>
      <c r="C8" s="77">
        <v>26209697</v>
      </c>
      <c r="D8" s="79" t="s">
        <v>22</v>
      </c>
      <c r="E8" s="80"/>
      <c r="F8" s="4"/>
    </row>
    <row r="9" spans="1:10" ht="20.25" customHeight="1" x14ac:dyDescent="0.2">
      <c r="A9" s="70"/>
      <c r="B9" s="71" t="s">
        <v>3</v>
      </c>
      <c r="C9" s="70">
        <v>49587249</v>
      </c>
      <c r="D9" s="73" t="s">
        <v>23</v>
      </c>
      <c r="E9" s="75"/>
      <c r="F9" s="4"/>
    </row>
    <row r="10" spans="1:10" ht="20.25" customHeight="1" x14ac:dyDescent="0.2">
      <c r="A10" s="77"/>
      <c r="B10" s="78" t="s">
        <v>19</v>
      </c>
      <c r="C10" s="77"/>
      <c r="D10" s="79" t="s">
        <v>24</v>
      </c>
      <c r="E10" s="80"/>
      <c r="F10" s="4"/>
    </row>
    <row r="11" spans="1:10" ht="28.5" customHeight="1" x14ac:dyDescent="0.2">
      <c r="A11" s="70"/>
      <c r="B11" s="72" t="s">
        <v>279</v>
      </c>
      <c r="C11" s="70">
        <v>6118730</v>
      </c>
      <c r="D11" s="76" t="s">
        <v>25</v>
      </c>
      <c r="E11" s="75"/>
    </row>
    <row r="12" spans="1:10" ht="20.25" customHeight="1" x14ac:dyDescent="0.2">
      <c r="A12" s="77"/>
      <c r="B12" s="81" t="s">
        <v>183</v>
      </c>
      <c r="C12" s="77">
        <v>78319929</v>
      </c>
      <c r="D12" s="82" t="s">
        <v>26</v>
      </c>
      <c r="E12" s="80"/>
    </row>
    <row r="13" spans="1:10" ht="20.25" customHeight="1" x14ac:dyDescent="0.2">
      <c r="A13" s="70"/>
      <c r="B13" s="71" t="s">
        <v>4</v>
      </c>
      <c r="C13" s="70">
        <v>5796446</v>
      </c>
      <c r="D13" s="73" t="s">
        <v>27</v>
      </c>
      <c r="E13" s="75"/>
    </row>
    <row r="14" spans="1:10" ht="24" customHeight="1" x14ac:dyDescent="0.25">
      <c r="A14" s="83" t="s">
        <v>159</v>
      </c>
      <c r="B14" s="83"/>
      <c r="C14" s="115">
        <v>5848925</v>
      </c>
      <c r="D14" s="79"/>
      <c r="E14" s="84" t="s">
        <v>160</v>
      </c>
      <c r="F14" s="4"/>
    </row>
    <row r="15" spans="1:10" ht="30" customHeight="1" x14ac:dyDescent="0.2">
      <c r="A15" s="346" t="s">
        <v>67</v>
      </c>
      <c r="B15" s="346"/>
      <c r="C15" s="116">
        <f>SUM(C7:C14)</f>
        <v>171880976</v>
      </c>
      <c r="D15" s="347" t="s">
        <v>85</v>
      </c>
      <c r="E15" s="348"/>
    </row>
  </sheetData>
  <mergeCells count="8">
    <mergeCell ref="A1:E1"/>
    <mergeCell ref="A2:E2"/>
    <mergeCell ref="A3:E3"/>
    <mergeCell ref="A4:E4"/>
    <mergeCell ref="A15:B15"/>
    <mergeCell ref="D15:E15"/>
    <mergeCell ref="D6:E6"/>
    <mergeCell ref="A6:B6"/>
  </mergeCells>
  <phoneticPr fontId="13" type="noConversion"/>
  <printOptions horizontalCentered="1" verticalCentered="1"/>
  <pageMargins left="0.70866141732283472" right="0.70866141732283472" top="0.74803149606299213" bottom="0.74803149606299213" header="0.31496062992125984" footer="0.31496062992125984"/>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1"/>
  <sheetViews>
    <sheetView rightToLeft="1" view="pageBreakPreview" zoomScaleSheetLayoutView="100" workbookViewId="0">
      <selection sqref="A1:M1"/>
    </sheetView>
  </sheetViews>
  <sheetFormatPr defaultColWidth="9.09765625" defaultRowHeight="13.8" x14ac:dyDescent="0.25"/>
  <cols>
    <col min="1" max="1" width="9.69921875" style="2" customWidth="1"/>
    <col min="2" max="2" width="15.59765625" style="2" customWidth="1"/>
    <col min="3" max="3" width="9.69921875" style="2" customWidth="1"/>
    <col min="4" max="4" width="8.59765625" style="2" customWidth="1"/>
    <col min="5" max="5" width="9.19921875" style="2" customWidth="1"/>
    <col min="6" max="6" width="8.8984375" style="2" customWidth="1"/>
    <col min="7" max="8" width="8.59765625" style="2" customWidth="1"/>
    <col min="9" max="11" width="9.59765625" style="2" customWidth="1"/>
    <col min="12" max="12" width="15.59765625" style="2" customWidth="1"/>
    <col min="13" max="13" width="6.59765625" style="2" customWidth="1"/>
    <col min="14" max="16384" width="9.09765625" style="2"/>
  </cols>
  <sheetData>
    <row r="1" spans="1:13" ht="54" customHeight="1" x14ac:dyDescent="0.25">
      <c r="A1" s="233"/>
      <c r="B1" s="233"/>
      <c r="C1" s="233"/>
      <c r="D1" s="233"/>
      <c r="E1" s="233"/>
      <c r="F1" s="233"/>
      <c r="G1" s="233"/>
      <c r="H1" s="233"/>
      <c r="I1" s="233"/>
      <c r="J1" s="233"/>
      <c r="K1" s="233"/>
      <c r="L1" s="233"/>
      <c r="M1" s="233"/>
    </row>
    <row r="2" spans="1:13" ht="37.5" customHeight="1" x14ac:dyDescent="0.25">
      <c r="A2" s="323" t="s">
        <v>227</v>
      </c>
      <c r="B2" s="323"/>
      <c r="C2" s="323"/>
      <c r="D2" s="323"/>
      <c r="E2" s="323"/>
      <c r="F2" s="323"/>
      <c r="G2" s="323"/>
      <c r="H2" s="323"/>
      <c r="I2" s="323"/>
      <c r="J2" s="323"/>
      <c r="K2" s="323"/>
      <c r="L2" s="323"/>
      <c r="M2" s="323"/>
    </row>
    <row r="3" spans="1:13" ht="33.75" customHeight="1" x14ac:dyDescent="0.25">
      <c r="A3" s="324" t="s">
        <v>377</v>
      </c>
      <c r="B3" s="324"/>
      <c r="C3" s="324"/>
      <c r="D3" s="324"/>
      <c r="E3" s="324"/>
      <c r="F3" s="324"/>
      <c r="G3" s="324"/>
      <c r="H3" s="324"/>
      <c r="I3" s="324"/>
      <c r="J3" s="324"/>
      <c r="K3" s="324"/>
      <c r="L3" s="324"/>
      <c r="M3" s="324"/>
    </row>
    <row r="4" spans="1:13" ht="15" customHeight="1" x14ac:dyDescent="0.25">
      <c r="A4" s="325">
        <v>2018</v>
      </c>
      <c r="B4" s="325"/>
      <c r="C4" s="325"/>
      <c r="D4" s="325"/>
      <c r="E4" s="325"/>
      <c r="F4" s="325"/>
      <c r="G4" s="325"/>
      <c r="H4" s="325"/>
      <c r="I4" s="325"/>
      <c r="J4" s="325"/>
      <c r="K4" s="325"/>
      <c r="L4" s="325"/>
      <c r="M4" s="325"/>
    </row>
    <row r="5" spans="1:13" ht="15.6" x14ac:dyDescent="0.25">
      <c r="A5" s="51" t="s">
        <v>270</v>
      </c>
      <c r="B5" s="7"/>
      <c r="C5" s="7"/>
      <c r="D5" s="7"/>
      <c r="E5" s="7"/>
      <c r="F5" s="7"/>
      <c r="G5" s="7"/>
      <c r="H5" s="7"/>
      <c r="I5" s="7"/>
      <c r="J5" s="7"/>
      <c r="K5" s="56"/>
      <c r="L5" s="10"/>
      <c r="M5" s="45" t="s">
        <v>482</v>
      </c>
    </row>
    <row r="6" spans="1:13" ht="30" customHeight="1" x14ac:dyDescent="0.25">
      <c r="A6" s="309" t="s">
        <v>133</v>
      </c>
      <c r="B6" s="309"/>
      <c r="C6" s="334" t="s">
        <v>228</v>
      </c>
      <c r="D6" s="334"/>
      <c r="E6" s="334"/>
      <c r="F6" s="334" t="s">
        <v>184</v>
      </c>
      <c r="G6" s="334"/>
      <c r="H6" s="334"/>
      <c r="I6" s="309" t="s">
        <v>48</v>
      </c>
      <c r="J6" s="309" t="s">
        <v>50</v>
      </c>
      <c r="K6" s="309" t="s">
        <v>49</v>
      </c>
      <c r="L6" s="349" t="s">
        <v>72</v>
      </c>
      <c r="M6" s="329" t="s">
        <v>191</v>
      </c>
    </row>
    <row r="7" spans="1:13" ht="44.25" customHeight="1" x14ac:dyDescent="0.25">
      <c r="A7" s="319"/>
      <c r="B7" s="319"/>
      <c r="C7" s="53" t="s">
        <v>185</v>
      </c>
      <c r="D7" s="53" t="s">
        <v>186</v>
      </c>
      <c r="E7" s="53" t="s">
        <v>187</v>
      </c>
      <c r="F7" s="60" t="s">
        <v>188</v>
      </c>
      <c r="G7" s="60" t="s">
        <v>189</v>
      </c>
      <c r="H7" s="60" t="s">
        <v>190</v>
      </c>
      <c r="I7" s="319"/>
      <c r="J7" s="319"/>
      <c r="K7" s="319"/>
      <c r="L7" s="350"/>
      <c r="M7" s="351"/>
    </row>
    <row r="8" spans="1:13" ht="55.5" customHeight="1" x14ac:dyDescent="0.25">
      <c r="A8" s="372" t="s">
        <v>390</v>
      </c>
      <c r="B8" s="372"/>
      <c r="C8" s="126">
        <v>52495671</v>
      </c>
      <c r="D8" s="126">
        <v>2317964</v>
      </c>
      <c r="E8" s="148">
        <f>SUM(C8:D8)</f>
        <v>54813635</v>
      </c>
      <c r="F8" s="126">
        <v>21491896</v>
      </c>
      <c r="G8" s="126">
        <v>5018921</v>
      </c>
      <c r="H8" s="148">
        <f>SUM(F8:G8)</f>
        <v>26510817</v>
      </c>
      <c r="I8" s="148">
        <f>SUM(E8-H8)</f>
        <v>28302818</v>
      </c>
      <c r="J8" s="126">
        <v>1537073</v>
      </c>
      <c r="K8" s="148">
        <f>SUM(I8-J8)</f>
        <v>26765745</v>
      </c>
      <c r="L8" s="127" t="s">
        <v>393</v>
      </c>
      <c r="M8" s="128">
        <v>41</v>
      </c>
    </row>
    <row r="9" spans="1:13" ht="55.5" customHeight="1" x14ac:dyDescent="0.25">
      <c r="A9" s="373" t="s">
        <v>391</v>
      </c>
      <c r="B9" s="373"/>
      <c r="C9" s="129">
        <v>49428122</v>
      </c>
      <c r="D9" s="129">
        <v>2436971</v>
      </c>
      <c r="E9" s="147">
        <f>SUM(C9:D9)</f>
        <v>51865093</v>
      </c>
      <c r="F9" s="129">
        <v>19040257</v>
      </c>
      <c r="G9" s="129">
        <v>5649814</v>
      </c>
      <c r="H9" s="147">
        <f>SUM(F9:G9)</f>
        <v>24690071</v>
      </c>
      <c r="I9" s="147">
        <f>SUM(E9-H9)</f>
        <v>27175022</v>
      </c>
      <c r="J9" s="129">
        <v>1508071</v>
      </c>
      <c r="K9" s="147">
        <f>SUM(I9-J9)</f>
        <v>25666951</v>
      </c>
      <c r="L9" s="130" t="s">
        <v>400</v>
      </c>
      <c r="M9" s="131">
        <v>42</v>
      </c>
    </row>
    <row r="10" spans="1:13" ht="55.5" customHeight="1" x14ac:dyDescent="0.25">
      <c r="A10" s="374" t="s">
        <v>392</v>
      </c>
      <c r="B10" s="374"/>
      <c r="C10" s="132">
        <v>22347950</v>
      </c>
      <c r="D10" s="132">
        <v>1093989</v>
      </c>
      <c r="E10" s="146">
        <f>SUM(C10:D10)</f>
        <v>23441939</v>
      </c>
      <c r="F10" s="132">
        <v>9864026</v>
      </c>
      <c r="G10" s="132">
        <v>2053824</v>
      </c>
      <c r="H10" s="146">
        <f>SUM(F10:G10)</f>
        <v>11917850</v>
      </c>
      <c r="I10" s="146">
        <f>SUM(E10-H10)</f>
        <v>11524089</v>
      </c>
      <c r="J10" s="132">
        <v>349961</v>
      </c>
      <c r="K10" s="146">
        <f>SUM(I10-J10)</f>
        <v>11174128</v>
      </c>
      <c r="L10" s="133" t="s">
        <v>401</v>
      </c>
      <c r="M10" s="134">
        <v>43</v>
      </c>
    </row>
    <row r="11" spans="1:13" ht="42.75" customHeight="1" x14ac:dyDescent="0.25">
      <c r="A11" s="370" t="s">
        <v>67</v>
      </c>
      <c r="B11" s="370"/>
      <c r="C11" s="135">
        <f>SUM(C8:C10)</f>
        <v>124271743</v>
      </c>
      <c r="D11" s="135">
        <f t="shared" ref="D11:K11" si="0">SUM(D8:D10)</f>
        <v>5848924</v>
      </c>
      <c r="E11" s="135">
        <f>SUM(C11:D11)</f>
        <v>130120667</v>
      </c>
      <c r="F11" s="135">
        <f t="shared" si="0"/>
        <v>50396179</v>
      </c>
      <c r="G11" s="135">
        <f t="shared" si="0"/>
        <v>12722559</v>
      </c>
      <c r="H11" s="135">
        <f>SUM(F11:G11)</f>
        <v>63118738</v>
      </c>
      <c r="I11" s="135">
        <f t="shared" si="0"/>
        <v>67001929</v>
      </c>
      <c r="J11" s="135">
        <f t="shared" si="0"/>
        <v>3395105</v>
      </c>
      <c r="K11" s="135">
        <f t="shared" si="0"/>
        <v>63606824</v>
      </c>
      <c r="L11" s="371" t="s">
        <v>85</v>
      </c>
      <c r="M11" s="371"/>
    </row>
  </sheetData>
  <mergeCells count="17">
    <mergeCell ref="A1:M1"/>
    <mergeCell ref="A2:M2"/>
    <mergeCell ref="A3:M3"/>
    <mergeCell ref="A4:M4"/>
    <mergeCell ref="K6:K7"/>
    <mergeCell ref="J6:J7"/>
    <mergeCell ref="A11:B11"/>
    <mergeCell ref="L11:M11"/>
    <mergeCell ref="A6:B7"/>
    <mergeCell ref="L6:L7"/>
    <mergeCell ref="M6:M7"/>
    <mergeCell ref="C6:E6"/>
    <mergeCell ref="A8:B8"/>
    <mergeCell ref="F6:H6"/>
    <mergeCell ref="A9:B9"/>
    <mergeCell ref="A10:B10"/>
    <mergeCell ref="I6:I7"/>
  </mergeCells>
  <phoneticPr fontId="13" type="noConversion"/>
  <printOptions horizontalCentered="1" verticalCentered="1"/>
  <pageMargins left="0" right="0" top="0" bottom="0" header="0.31496062992125984" footer="0.31496062992125984"/>
  <pageSetup paperSize="9" orientation="landscape" r:id="rId1"/>
  <ignoredErrors>
    <ignoredError sqref="E11 H11" formula="1"/>
  </ignoredErrors>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2"/>
  <sheetViews>
    <sheetView rightToLeft="1" view="pageBreakPreview" zoomScaleSheetLayoutView="100" workbookViewId="0">
      <selection sqref="A1:K1"/>
    </sheetView>
  </sheetViews>
  <sheetFormatPr defaultColWidth="9.09765625" defaultRowHeight="13.8" x14ac:dyDescent="0.25"/>
  <cols>
    <col min="1" max="1" width="8.69921875" style="2" customWidth="1"/>
    <col min="2" max="2" width="15.59765625" style="2" customWidth="1"/>
    <col min="3" max="9" width="10.59765625" style="2" customWidth="1"/>
    <col min="10" max="10" width="15.59765625" style="2" customWidth="1"/>
    <col min="11" max="11" width="7.59765625" style="2" customWidth="1"/>
    <col min="12" max="16384" width="9.09765625" style="2"/>
  </cols>
  <sheetData>
    <row r="1" spans="1:13" ht="54" customHeight="1" x14ac:dyDescent="0.25">
      <c r="A1" s="233"/>
      <c r="B1" s="233"/>
      <c r="C1" s="233"/>
      <c r="D1" s="233"/>
      <c r="E1" s="233"/>
      <c r="F1" s="233"/>
      <c r="G1" s="233"/>
      <c r="H1" s="233"/>
      <c r="I1" s="233"/>
      <c r="J1" s="233"/>
      <c r="K1" s="233"/>
    </row>
    <row r="2" spans="1:13" ht="39" customHeight="1" x14ac:dyDescent="0.25">
      <c r="A2" s="323" t="s">
        <v>222</v>
      </c>
      <c r="B2" s="323"/>
      <c r="C2" s="323"/>
      <c r="D2" s="323"/>
      <c r="E2" s="323"/>
      <c r="F2" s="323"/>
      <c r="G2" s="323"/>
      <c r="H2" s="323"/>
      <c r="I2" s="323"/>
      <c r="J2" s="323"/>
      <c r="K2" s="323"/>
    </row>
    <row r="3" spans="1:13" ht="35.25" customHeight="1" x14ac:dyDescent="0.25">
      <c r="A3" s="324" t="s">
        <v>378</v>
      </c>
      <c r="B3" s="324"/>
      <c r="C3" s="324"/>
      <c r="D3" s="324"/>
      <c r="E3" s="324"/>
      <c r="F3" s="324"/>
      <c r="G3" s="324"/>
      <c r="H3" s="324"/>
      <c r="I3" s="324"/>
      <c r="J3" s="324"/>
      <c r="K3" s="324"/>
    </row>
    <row r="4" spans="1:13" ht="15" customHeight="1" x14ac:dyDescent="0.25">
      <c r="A4" s="325">
        <v>2018</v>
      </c>
      <c r="B4" s="325"/>
      <c r="C4" s="325"/>
      <c r="D4" s="325"/>
      <c r="E4" s="325"/>
      <c r="F4" s="325"/>
      <c r="G4" s="325"/>
      <c r="H4" s="325"/>
      <c r="I4" s="325"/>
      <c r="J4" s="325"/>
      <c r="K4" s="325"/>
    </row>
    <row r="5" spans="1:13" ht="15.6" x14ac:dyDescent="0.25">
      <c r="A5" s="7" t="s">
        <v>408</v>
      </c>
      <c r="B5" s="7"/>
      <c r="C5" s="3"/>
      <c r="D5" s="1"/>
      <c r="E5" s="1"/>
      <c r="F5" s="1"/>
      <c r="G5" s="10"/>
      <c r="H5" s="1"/>
      <c r="I5" s="1"/>
      <c r="J5" s="10"/>
      <c r="K5" s="10" t="s">
        <v>409</v>
      </c>
    </row>
    <row r="6" spans="1:13" ht="78" customHeight="1" x14ac:dyDescent="0.25">
      <c r="A6" s="357" t="s">
        <v>133</v>
      </c>
      <c r="B6" s="357"/>
      <c r="C6" s="101" t="s">
        <v>200</v>
      </c>
      <c r="D6" s="101" t="s">
        <v>195</v>
      </c>
      <c r="E6" s="101" t="s">
        <v>196</v>
      </c>
      <c r="F6" s="101" t="s">
        <v>192</v>
      </c>
      <c r="G6" s="101" t="s">
        <v>193</v>
      </c>
      <c r="H6" s="359" t="s">
        <v>197</v>
      </c>
      <c r="I6" s="360"/>
      <c r="J6" s="361" t="s">
        <v>72</v>
      </c>
      <c r="K6" s="363" t="s">
        <v>194</v>
      </c>
    </row>
    <row r="7" spans="1:13" ht="45" customHeight="1" x14ac:dyDescent="0.25">
      <c r="A7" s="358"/>
      <c r="B7" s="358"/>
      <c r="C7" s="102" t="s">
        <v>117</v>
      </c>
      <c r="D7" s="102" t="s">
        <v>116</v>
      </c>
      <c r="E7" s="102" t="s">
        <v>115</v>
      </c>
      <c r="F7" s="102" t="s">
        <v>118</v>
      </c>
      <c r="G7" s="102" t="s">
        <v>119</v>
      </c>
      <c r="H7" s="103" t="s">
        <v>198</v>
      </c>
      <c r="I7" s="103" t="s">
        <v>199</v>
      </c>
      <c r="J7" s="362"/>
      <c r="K7" s="364"/>
    </row>
    <row r="8" spans="1:13" ht="49.5" customHeight="1" x14ac:dyDescent="0.25">
      <c r="A8" s="355" t="s">
        <v>390</v>
      </c>
      <c r="B8" s="355"/>
      <c r="C8" s="96">
        <v>35338</v>
      </c>
      <c r="D8" s="97">
        <v>39</v>
      </c>
      <c r="E8" s="97">
        <v>9</v>
      </c>
      <c r="F8" s="96">
        <v>135179</v>
      </c>
      <c r="G8" s="96">
        <v>69799</v>
      </c>
      <c r="H8" s="96">
        <v>14307247</v>
      </c>
      <c r="I8" s="96">
        <v>12458499</v>
      </c>
      <c r="J8" s="162" t="s">
        <v>393</v>
      </c>
      <c r="K8" s="95">
        <v>41</v>
      </c>
    </row>
    <row r="9" spans="1:13" ht="49.5" customHeight="1" x14ac:dyDescent="0.25">
      <c r="A9" s="354" t="s">
        <v>391</v>
      </c>
      <c r="B9" s="354"/>
      <c r="C9" s="99">
        <v>53688</v>
      </c>
      <c r="D9" s="99">
        <v>37</v>
      </c>
      <c r="E9" s="99">
        <v>11</v>
      </c>
      <c r="F9" s="98">
        <v>242076</v>
      </c>
      <c r="G9" s="98">
        <v>126837</v>
      </c>
      <c r="H9" s="98">
        <v>11498797</v>
      </c>
      <c r="I9" s="98">
        <v>14168153</v>
      </c>
      <c r="J9" s="163" t="s">
        <v>400</v>
      </c>
      <c r="K9" s="100">
        <v>42</v>
      </c>
      <c r="M9" s="164"/>
    </row>
    <row r="10" spans="1:13" ht="49.5" customHeight="1" x14ac:dyDescent="0.25">
      <c r="A10" s="355" t="s">
        <v>392</v>
      </c>
      <c r="B10" s="355"/>
      <c r="C10" s="97">
        <v>41241</v>
      </c>
      <c r="D10" s="97">
        <v>42</v>
      </c>
      <c r="E10" s="97">
        <v>9</v>
      </c>
      <c r="F10" s="96">
        <v>162647</v>
      </c>
      <c r="G10" s="96">
        <v>79957</v>
      </c>
      <c r="H10" s="96">
        <v>5933971</v>
      </c>
      <c r="I10" s="96">
        <v>5240157</v>
      </c>
      <c r="J10" s="162" t="s">
        <v>401</v>
      </c>
      <c r="K10" s="95">
        <v>43</v>
      </c>
    </row>
    <row r="11" spans="1:13" ht="40.5" customHeight="1" x14ac:dyDescent="0.25">
      <c r="A11" s="352" t="s">
        <v>67</v>
      </c>
      <c r="B11" s="352"/>
      <c r="C11" s="104">
        <v>41603</v>
      </c>
      <c r="D11" s="104">
        <v>39</v>
      </c>
      <c r="E11" s="104">
        <v>10</v>
      </c>
      <c r="F11" s="104">
        <v>170345</v>
      </c>
      <c r="G11" s="104">
        <v>87714</v>
      </c>
      <c r="H11" s="104">
        <f>SUM(H8:H10)</f>
        <v>31740015</v>
      </c>
      <c r="I11" s="104">
        <f>SUM(I8:I10)</f>
        <v>31866809</v>
      </c>
      <c r="J11" s="356" t="s">
        <v>85</v>
      </c>
      <c r="K11" s="356"/>
    </row>
    <row r="12" spans="1:13" s="54" customFormat="1" ht="21.75" customHeight="1" x14ac:dyDescent="0.25">
      <c r="A12" s="315" t="s">
        <v>379</v>
      </c>
      <c r="B12" s="315"/>
      <c r="C12" s="315"/>
      <c r="D12" s="315"/>
      <c r="E12" s="151"/>
      <c r="F12" s="375" t="s">
        <v>51</v>
      </c>
      <c r="G12" s="375"/>
      <c r="H12" s="375"/>
      <c r="I12" s="375"/>
      <c r="J12" s="375"/>
      <c r="K12" s="375"/>
    </row>
  </sheetData>
  <mergeCells count="15">
    <mergeCell ref="A12:D12"/>
    <mergeCell ref="F12:K12"/>
    <mergeCell ref="A1:K1"/>
    <mergeCell ref="A2:K2"/>
    <mergeCell ref="A3:K3"/>
    <mergeCell ref="A4:K4"/>
    <mergeCell ref="A10:B10"/>
    <mergeCell ref="A11:B11"/>
    <mergeCell ref="J11:K11"/>
    <mergeCell ref="A6:B7"/>
    <mergeCell ref="H6:I6"/>
    <mergeCell ref="J6:J7"/>
    <mergeCell ref="K6:K7"/>
    <mergeCell ref="A8:B8"/>
    <mergeCell ref="A9:B9"/>
  </mergeCells>
  <phoneticPr fontId="13" type="noConversion"/>
  <printOptions horizontalCentered="1" verticalCentered="1"/>
  <pageMargins left="0" right="0" top="0" bottom="0" header="0.31496062992125984" footer="0.31496062992125984"/>
  <pageSetup paperSize="9" orientation="landscape" r:id="rId1"/>
  <rowBreaks count="1" manualBreakCount="1">
    <brk id="12" max="10" man="1"/>
  </rowBreaks>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rightToLeft="1" view="pageBreakPreview" zoomScaleSheetLayoutView="100" workbookViewId="0">
      <selection activeCell="D26" sqref="D26"/>
    </sheetView>
  </sheetViews>
  <sheetFormatPr defaultRowHeight="13.8" x14ac:dyDescent="0.25"/>
  <cols>
    <col min="1" max="1" width="72.8984375" customWidth="1"/>
  </cols>
  <sheetData>
    <row r="1" spans="1:1" ht="118.5" customHeight="1" x14ac:dyDescent="0.7">
      <c r="A1" s="152" t="s">
        <v>253</v>
      </c>
    </row>
    <row r="2" spans="1:1" ht="118.5" customHeight="1" x14ac:dyDescent="0.25">
      <c r="A2" s="153" t="s">
        <v>275</v>
      </c>
    </row>
  </sheetData>
  <phoneticPr fontId="13" type="noConversion"/>
  <printOptions horizontalCentered="1" verticalCentered="1"/>
  <pageMargins left="0" right="0" top="1" bottom="0" header="0.3" footer="0.3"/>
  <pageSetup paperSize="9" scale="97" orientation="landscape" r:id="rId1"/>
  <rowBreaks count="1" manualBreakCount="1">
    <brk id="2"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H21"/>
  <sheetViews>
    <sheetView rightToLeft="1" view="pageBreakPreview" zoomScaleSheetLayoutView="100" workbookViewId="0">
      <selection sqref="A1:E1"/>
    </sheetView>
  </sheetViews>
  <sheetFormatPr defaultColWidth="9.09765625" defaultRowHeight="22.8" x14ac:dyDescent="0.25"/>
  <cols>
    <col min="1" max="1" width="13.69921875" style="21" customWidth="1"/>
    <col min="2" max="2" width="49.19921875" style="21" customWidth="1"/>
    <col min="3" max="3" width="9.09765625" style="20"/>
    <col min="4" max="4" width="44.69921875" style="20" customWidth="1"/>
    <col min="5" max="5" width="13.69921875" style="20" customWidth="1"/>
    <col min="6" max="16384" width="9.09765625" style="20"/>
  </cols>
  <sheetData>
    <row r="1" spans="1:8" s="2" customFormat="1" ht="57.75" customHeight="1" x14ac:dyDescent="0.25">
      <c r="A1" s="232"/>
      <c r="B1" s="233"/>
      <c r="C1" s="233"/>
      <c r="D1" s="233"/>
      <c r="E1" s="233"/>
      <c r="F1" s="16"/>
      <c r="G1" s="13"/>
      <c r="H1" s="13"/>
    </row>
    <row r="2" spans="1:8" s="4" customFormat="1" ht="40.5" customHeight="1" x14ac:dyDescent="0.25">
      <c r="A2" s="235" t="s">
        <v>464</v>
      </c>
      <c r="B2" s="236"/>
      <c r="C2" s="20"/>
      <c r="D2" s="234" t="s">
        <v>123</v>
      </c>
      <c r="E2" s="234"/>
      <c r="F2" s="19"/>
      <c r="G2" s="19"/>
      <c r="H2" s="19"/>
    </row>
    <row r="3" spans="1:8" ht="147" customHeight="1" x14ac:dyDescent="0.25">
      <c r="A3" s="231" t="s">
        <v>498</v>
      </c>
      <c r="B3" s="231"/>
      <c r="D3" s="230" t="s">
        <v>502</v>
      </c>
      <c r="E3" s="230"/>
    </row>
    <row r="4" spans="1:8" ht="126" customHeight="1" x14ac:dyDescent="0.25">
      <c r="A4" s="231" t="s">
        <v>499</v>
      </c>
      <c r="B4" s="231"/>
      <c r="D4" s="230" t="s">
        <v>503</v>
      </c>
      <c r="E4" s="230"/>
    </row>
    <row r="5" spans="1:8" ht="88.5" customHeight="1" x14ac:dyDescent="0.25">
      <c r="A5" s="231" t="s">
        <v>500</v>
      </c>
      <c r="B5" s="231"/>
      <c r="D5" s="237" t="s">
        <v>492</v>
      </c>
      <c r="E5" s="237"/>
    </row>
    <row r="6" spans="1:8" ht="42.75" customHeight="1" x14ac:dyDescent="0.25">
      <c r="A6" s="239" t="s">
        <v>501</v>
      </c>
      <c r="B6" s="239"/>
      <c r="D6" s="238" t="s">
        <v>124</v>
      </c>
      <c r="E6" s="238"/>
    </row>
    <row r="7" spans="1:8" ht="52.5" customHeight="1" x14ac:dyDescent="0.25">
      <c r="A7" s="240" t="s">
        <v>493</v>
      </c>
      <c r="B7" s="241"/>
      <c r="D7" s="242" t="s">
        <v>504</v>
      </c>
      <c r="E7" s="242"/>
      <c r="F7" s="242"/>
    </row>
    <row r="8" spans="1:8" ht="67.5" customHeight="1" x14ac:dyDescent="0.25">
      <c r="A8" s="20"/>
      <c r="B8" s="20"/>
    </row>
    <row r="9" spans="1:8" ht="67.5" customHeight="1" x14ac:dyDescent="0.25">
      <c r="A9" s="20"/>
      <c r="B9" s="22"/>
    </row>
    <row r="10" spans="1:8" ht="43.5" customHeight="1" x14ac:dyDescent="0.25">
      <c r="A10" s="22"/>
      <c r="B10" s="20"/>
    </row>
    <row r="11" spans="1:8" ht="13.8" x14ac:dyDescent="0.25">
      <c r="A11" s="20"/>
      <c r="B11" s="20"/>
    </row>
    <row r="12" spans="1:8" ht="13.8" x14ac:dyDescent="0.25">
      <c r="A12" s="20"/>
      <c r="B12" s="20"/>
    </row>
    <row r="13" spans="1:8" ht="13.8" x14ac:dyDescent="0.25">
      <c r="A13" s="20"/>
      <c r="B13" s="20"/>
    </row>
    <row r="14" spans="1:8" ht="13.8" x14ac:dyDescent="0.25">
      <c r="A14" s="20"/>
      <c r="B14" s="20"/>
    </row>
    <row r="15" spans="1:8" ht="13.8" x14ac:dyDescent="0.25">
      <c r="A15" s="20"/>
      <c r="B15" s="20"/>
    </row>
    <row r="16" spans="1:8" ht="13.8" x14ac:dyDescent="0.25">
      <c r="A16" s="20"/>
      <c r="B16" s="20"/>
    </row>
    <row r="17" spans="1:2" ht="13.8" x14ac:dyDescent="0.25">
      <c r="A17" s="20"/>
      <c r="B17" s="20"/>
    </row>
    <row r="18" spans="1:2" ht="13.8" x14ac:dyDescent="0.25">
      <c r="A18" s="20"/>
      <c r="B18" s="20"/>
    </row>
    <row r="19" spans="1:2" ht="13.8" x14ac:dyDescent="0.25">
      <c r="A19" s="20"/>
      <c r="B19" s="20"/>
    </row>
    <row r="20" spans="1:2" ht="13.8" x14ac:dyDescent="0.25">
      <c r="A20" s="20"/>
      <c r="B20" s="20"/>
    </row>
    <row r="21" spans="1:2" ht="13.8" x14ac:dyDescent="0.25">
      <c r="A21" s="20"/>
      <c r="B21" s="20"/>
    </row>
  </sheetData>
  <mergeCells count="13">
    <mergeCell ref="D5:E5"/>
    <mergeCell ref="A5:B5"/>
    <mergeCell ref="D6:E6"/>
    <mergeCell ref="A6:B6"/>
    <mergeCell ref="A7:B7"/>
    <mergeCell ref="D7:F7"/>
    <mergeCell ref="D4:E4"/>
    <mergeCell ref="A4:B4"/>
    <mergeCell ref="A1:E1"/>
    <mergeCell ref="D2:E2"/>
    <mergeCell ref="A2:B2"/>
    <mergeCell ref="D3:E3"/>
    <mergeCell ref="A3:B3"/>
  </mergeCells>
  <phoneticPr fontId="13" type="noConversion"/>
  <printOptions horizontalCentered="1" verticalCentered="1"/>
  <pageMargins left="0" right="0" top="0" bottom="0" header="0.3" footer="0.3"/>
  <pageSetup paperSize="9" scale="99" orientation="landscape" r:id="rId1"/>
  <drawing r:id="rId2"/>
  <legacyDrawing r:id="rId3"/>
  <oleObjects>
    <mc:AlternateContent xmlns:mc="http://schemas.openxmlformats.org/markup-compatibility/2006">
      <mc:Choice Requires="x14">
        <oleObject progId="MSWordArt.2" shapeId="110593" r:id="rId4">
          <objectPr defaultSize="0" autoPict="0" r:id="rId5">
            <anchor moveWithCells="1" sizeWithCells="1">
              <from>
                <xdr:col>860</xdr:col>
                <xdr:colOff>144780</xdr:colOff>
                <xdr:row>1</xdr:row>
                <xdr:rowOff>30480</xdr:rowOff>
              </from>
              <to>
                <xdr:col>860</xdr:col>
                <xdr:colOff>144780</xdr:colOff>
                <xdr:row>1</xdr:row>
                <xdr:rowOff>441960</xdr:rowOff>
              </to>
            </anchor>
          </objectPr>
        </oleObject>
      </mc:Choice>
      <mc:Fallback>
        <oleObject progId="MSWordArt.2" shapeId="110593" r:id="rId4"/>
      </mc:Fallback>
    </mc:AlternateContent>
    <mc:AlternateContent xmlns:mc="http://schemas.openxmlformats.org/markup-compatibility/2006">
      <mc:Choice Requires="x14">
        <oleObject progId="MSWordArt.2" shapeId="110594" r:id="rId6">
          <objectPr defaultSize="0" autoPict="0" r:id="rId5">
            <anchor moveWithCells="1" sizeWithCells="1">
              <from>
                <xdr:col>861</xdr:col>
                <xdr:colOff>312420</xdr:colOff>
                <xdr:row>1</xdr:row>
                <xdr:rowOff>68580</xdr:rowOff>
              </from>
              <to>
                <xdr:col>862</xdr:col>
                <xdr:colOff>441960</xdr:colOff>
                <xdr:row>1</xdr:row>
                <xdr:rowOff>441960</xdr:rowOff>
              </to>
            </anchor>
          </objectPr>
        </oleObject>
      </mc:Choice>
      <mc:Fallback>
        <oleObject progId="MSWordArt.2" shapeId="110594" r:id="rId6"/>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O21"/>
  <sheetViews>
    <sheetView rightToLeft="1" view="pageBreakPreview" zoomScaleSheetLayoutView="100" workbookViewId="0">
      <selection sqref="A1:M1"/>
    </sheetView>
  </sheetViews>
  <sheetFormatPr defaultColWidth="9.09765625" defaultRowHeight="13.8" x14ac:dyDescent="0.25"/>
  <cols>
    <col min="1" max="1" width="8.8984375" style="2" customWidth="1"/>
    <col min="2" max="2" width="20.59765625" style="2" customWidth="1"/>
    <col min="3" max="11" width="7.59765625" style="2" customWidth="1"/>
    <col min="12" max="12" width="20.59765625" style="2" customWidth="1"/>
    <col min="13" max="13" width="8.69921875" style="2" customWidth="1"/>
    <col min="14" max="16384" width="9.09765625" style="2"/>
  </cols>
  <sheetData>
    <row r="1" spans="1:15" ht="54" customHeight="1" x14ac:dyDescent="0.25">
      <c r="A1" s="233"/>
      <c r="B1" s="233"/>
      <c r="C1" s="233"/>
      <c r="D1" s="233"/>
      <c r="E1" s="233"/>
      <c r="F1" s="233"/>
      <c r="G1" s="233"/>
      <c r="H1" s="233"/>
      <c r="I1" s="233"/>
      <c r="J1" s="233"/>
      <c r="K1" s="233"/>
      <c r="L1" s="233"/>
      <c r="M1" s="233"/>
      <c r="N1" s="43"/>
    </row>
    <row r="2" spans="1:15" ht="38.25" customHeight="1" x14ac:dyDescent="0.25">
      <c r="A2" s="323" t="s">
        <v>277</v>
      </c>
      <c r="B2" s="323"/>
      <c r="C2" s="323"/>
      <c r="D2" s="323"/>
      <c r="E2" s="323"/>
      <c r="F2" s="323"/>
      <c r="G2" s="323"/>
      <c r="H2" s="323"/>
      <c r="I2" s="323"/>
      <c r="J2" s="323"/>
      <c r="K2" s="323"/>
      <c r="L2" s="323"/>
      <c r="M2" s="323"/>
      <c r="N2" s="8"/>
    </row>
    <row r="3" spans="1:15" ht="32.25" customHeight="1" x14ac:dyDescent="0.25">
      <c r="A3" s="324" t="s">
        <v>382</v>
      </c>
      <c r="B3" s="324"/>
      <c r="C3" s="324"/>
      <c r="D3" s="324"/>
      <c r="E3" s="324"/>
      <c r="F3" s="324"/>
      <c r="G3" s="324"/>
      <c r="H3" s="324"/>
      <c r="I3" s="324"/>
      <c r="J3" s="324"/>
      <c r="K3" s="324"/>
      <c r="L3" s="324"/>
      <c r="M3" s="324"/>
      <c r="N3" s="9"/>
    </row>
    <row r="4" spans="1:15" ht="15" customHeight="1" x14ac:dyDescent="0.25">
      <c r="A4" s="325">
        <v>2018</v>
      </c>
      <c r="B4" s="325"/>
      <c r="C4" s="325"/>
      <c r="D4" s="325"/>
      <c r="E4" s="325"/>
      <c r="F4" s="325"/>
      <c r="G4" s="325"/>
      <c r="H4" s="325"/>
      <c r="I4" s="325"/>
      <c r="J4" s="325"/>
      <c r="K4" s="325"/>
      <c r="L4" s="325"/>
      <c r="M4" s="325"/>
      <c r="N4" s="9"/>
    </row>
    <row r="5" spans="1:15" ht="15.6" x14ac:dyDescent="0.25">
      <c r="A5" s="51" t="s">
        <v>410</v>
      </c>
      <c r="B5" s="7"/>
      <c r="C5" s="3"/>
      <c r="D5" s="1"/>
      <c r="E5" s="1"/>
      <c r="F5" s="1"/>
      <c r="G5" s="1"/>
      <c r="H5" s="1"/>
      <c r="I5" s="1"/>
      <c r="J5" s="10"/>
      <c r="K5" s="10"/>
      <c r="L5" s="1"/>
      <c r="M5" s="10" t="s">
        <v>411</v>
      </c>
      <c r="N5" s="10"/>
      <c r="O5" s="10"/>
    </row>
    <row r="6" spans="1:15" ht="30" customHeight="1" x14ac:dyDescent="0.25">
      <c r="A6" s="309" t="s">
        <v>68</v>
      </c>
      <c r="B6" s="309"/>
      <c r="C6" s="334" t="s">
        <v>343</v>
      </c>
      <c r="D6" s="334"/>
      <c r="E6" s="334"/>
      <c r="F6" s="334" t="s">
        <v>344</v>
      </c>
      <c r="G6" s="334"/>
      <c r="H6" s="334"/>
      <c r="I6" s="334" t="s">
        <v>203</v>
      </c>
      <c r="J6" s="334"/>
      <c r="K6" s="334"/>
      <c r="L6" s="306" t="s">
        <v>207</v>
      </c>
      <c r="M6" s="306" t="s">
        <v>168</v>
      </c>
    </row>
    <row r="7" spans="1:15" ht="30" customHeight="1" x14ac:dyDescent="0.25">
      <c r="A7" s="319"/>
      <c r="B7" s="319"/>
      <c r="C7" s="53" t="s">
        <v>169</v>
      </c>
      <c r="D7" s="53" t="s">
        <v>170</v>
      </c>
      <c r="E7" s="53" t="s">
        <v>171</v>
      </c>
      <c r="F7" s="53" t="s">
        <v>169</v>
      </c>
      <c r="G7" s="53" t="s">
        <v>170</v>
      </c>
      <c r="H7" s="53" t="s">
        <v>171</v>
      </c>
      <c r="I7" s="53" t="s">
        <v>169</v>
      </c>
      <c r="J7" s="53" t="s">
        <v>170</v>
      </c>
      <c r="K7" s="53" t="s">
        <v>171</v>
      </c>
      <c r="L7" s="308"/>
      <c r="M7" s="332"/>
    </row>
    <row r="8" spans="1:15" ht="48" customHeight="1" x14ac:dyDescent="0.25">
      <c r="A8" s="372" t="s">
        <v>390</v>
      </c>
      <c r="B8" s="372"/>
      <c r="C8" s="123">
        <v>1183</v>
      </c>
      <c r="D8" s="123">
        <v>2</v>
      </c>
      <c r="E8" s="141">
        <f>SUM(C8:D8)</f>
        <v>1185</v>
      </c>
      <c r="F8" s="123">
        <v>441710</v>
      </c>
      <c r="G8" s="123">
        <v>2482</v>
      </c>
      <c r="H8" s="141">
        <f>SUM(F8:G8)</f>
        <v>444192</v>
      </c>
      <c r="I8" s="141">
        <f t="shared" ref="I8:J10" si="0">C8+F8</f>
        <v>442893</v>
      </c>
      <c r="J8" s="141">
        <f t="shared" si="0"/>
        <v>2484</v>
      </c>
      <c r="K8" s="141">
        <f>I8+J8</f>
        <v>445377</v>
      </c>
      <c r="L8" s="119" t="s">
        <v>393</v>
      </c>
      <c r="M8" s="49">
        <v>41</v>
      </c>
    </row>
    <row r="9" spans="1:15" ht="48" customHeight="1" x14ac:dyDescent="0.25">
      <c r="A9" s="373" t="s">
        <v>391</v>
      </c>
      <c r="B9" s="373"/>
      <c r="C9" s="122">
        <v>156</v>
      </c>
      <c r="D9" s="125">
        <v>54</v>
      </c>
      <c r="E9" s="143">
        <f>C9+D9</f>
        <v>210</v>
      </c>
      <c r="F9" s="122">
        <v>214820</v>
      </c>
      <c r="G9" s="122">
        <v>1996</v>
      </c>
      <c r="H9" s="143">
        <f>F9+G9</f>
        <v>216816</v>
      </c>
      <c r="I9" s="143">
        <f t="shared" si="0"/>
        <v>214976</v>
      </c>
      <c r="J9" s="143">
        <f t="shared" si="0"/>
        <v>2050</v>
      </c>
      <c r="K9" s="143">
        <f>I9+J9</f>
        <v>217026</v>
      </c>
      <c r="L9" s="120" t="s">
        <v>400</v>
      </c>
      <c r="M9" s="50">
        <v>42</v>
      </c>
    </row>
    <row r="10" spans="1:15" ht="48" customHeight="1" x14ac:dyDescent="0.25">
      <c r="A10" s="374" t="s">
        <v>392</v>
      </c>
      <c r="B10" s="374"/>
      <c r="C10" s="123">
        <v>330</v>
      </c>
      <c r="D10" s="123">
        <v>0</v>
      </c>
      <c r="E10" s="141">
        <f>C10+D10</f>
        <v>330</v>
      </c>
      <c r="F10" s="123">
        <v>175844</v>
      </c>
      <c r="G10" s="123">
        <v>1341</v>
      </c>
      <c r="H10" s="141">
        <f>F10+G10</f>
        <v>177185</v>
      </c>
      <c r="I10" s="141">
        <f t="shared" si="0"/>
        <v>176174</v>
      </c>
      <c r="J10" s="141">
        <f t="shared" si="0"/>
        <v>1341</v>
      </c>
      <c r="K10" s="141">
        <f>I10+J10</f>
        <v>177515</v>
      </c>
      <c r="L10" s="119" t="s">
        <v>401</v>
      </c>
      <c r="M10" s="49">
        <v>43</v>
      </c>
    </row>
    <row r="11" spans="1:15" ht="35.25" customHeight="1" x14ac:dyDescent="0.25">
      <c r="A11" s="321" t="s">
        <v>67</v>
      </c>
      <c r="B11" s="321"/>
      <c r="C11" s="124">
        <f>SUM(C8:C10)</f>
        <v>1669</v>
      </c>
      <c r="D11" s="124">
        <f>SUM(D8:D10)</f>
        <v>56</v>
      </c>
      <c r="E11" s="124">
        <f t="shared" ref="E11:K11" si="1">SUM(E8:E10)</f>
        <v>1725</v>
      </c>
      <c r="F11" s="124">
        <f t="shared" si="1"/>
        <v>832374</v>
      </c>
      <c r="G11" s="124">
        <f t="shared" si="1"/>
        <v>5819</v>
      </c>
      <c r="H11" s="124">
        <f t="shared" si="1"/>
        <v>838193</v>
      </c>
      <c r="I11" s="124">
        <f t="shared" si="1"/>
        <v>834043</v>
      </c>
      <c r="J11" s="124">
        <f t="shared" si="1"/>
        <v>5875</v>
      </c>
      <c r="K11" s="124">
        <f t="shared" si="1"/>
        <v>839918</v>
      </c>
      <c r="L11" s="331" t="s">
        <v>85</v>
      </c>
      <c r="M11" s="331"/>
    </row>
    <row r="12" spans="1:15" ht="22.5" customHeight="1" x14ac:dyDescent="0.25"/>
    <row r="13" spans="1:15" ht="30" customHeight="1" x14ac:dyDescent="0.25"/>
    <row r="14" spans="1:15" ht="22.5" customHeight="1" x14ac:dyDescent="0.25"/>
    <row r="15" spans="1:15" ht="22.5" customHeight="1" x14ac:dyDescent="0.25"/>
    <row r="16" spans="1:15" ht="22.5" customHeight="1" x14ac:dyDescent="0.25"/>
    <row r="17" spans="1:3" ht="22.5" customHeight="1" x14ac:dyDescent="0.25"/>
    <row r="18" spans="1:3" ht="22.5" customHeight="1" x14ac:dyDescent="0.25"/>
    <row r="19" spans="1:3" ht="3.9" customHeight="1" x14ac:dyDescent="0.25"/>
    <row r="20" spans="1:3" ht="26.25" customHeight="1" x14ac:dyDescent="0.25"/>
    <row r="21" spans="1:3" ht="15" customHeight="1" x14ac:dyDescent="0.2">
      <c r="A21" s="44"/>
      <c r="B21" s="44"/>
      <c r="C21" s="44"/>
    </row>
  </sheetData>
  <mergeCells count="15">
    <mergeCell ref="A1:M1"/>
    <mergeCell ref="A2:M2"/>
    <mergeCell ref="A3:M3"/>
    <mergeCell ref="A4:M4"/>
    <mergeCell ref="A9:B9"/>
    <mergeCell ref="A10:B10"/>
    <mergeCell ref="A11:B11"/>
    <mergeCell ref="I6:K6"/>
    <mergeCell ref="A6:B7"/>
    <mergeCell ref="L11:M11"/>
    <mergeCell ref="M6:M7"/>
    <mergeCell ref="C6:E6"/>
    <mergeCell ref="F6:H6"/>
    <mergeCell ref="L6:L7"/>
    <mergeCell ref="A8:B8"/>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7"/>
  <sheetViews>
    <sheetView rightToLeft="1" view="pageBreakPreview" zoomScaleSheetLayoutView="100" workbookViewId="0">
      <selection sqref="A1:J1"/>
    </sheetView>
  </sheetViews>
  <sheetFormatPr defaultColWidth="9.09765625" defaultRowHeight="13.8" x14ac:dyDescent="0.25"/>
  <cols>
    <col min="1" max="1" width="8.69921875" style="2" customWidth="1"/>
    <col min="2" max="2" width="20.59765625" style="2" customWidth="1"/>
    <col min="3" max="8" width="8.59765625" style="2" customWidth="1"/>
    <col min="9" max="9" width="20.59765625" style="2" customWidth="1"/>
    <col min="10" max="10" width="8.59765625" style="2" customWidth="1"/>
    <col min="11" max="12" width="12.8984375" style="2" customWidth="1"/>
    <col min="13" max="16384" width="9.09765625" style="2"/>
  </cols>
  <sheetData>
    <row r="1" spans="1:14" ht="66" customHeight="1" x14ac:dyDescent="0.25">
      <c r="A1" s="233"/>
      <c r="B1" s="233"/>
      <c r="C1" s="233"/>
      <c r="D1" s="233"/>
      <c r="E1" s="233"/>
      <c r="F1" s="233"/>
      <c r="G1" s="233"/>
      <c r="H1" s="233"/>
      <c r="I1" s="233"/>
      <c r="J1" s="233"/>
      <c r="K1" s="14"/>
      <c r="L1" s="14"/>
      <c r="M1" s="14"/>
    </row>
    <row r="2" spans="1:14" ht="56.25" customHeight="1" x14ac:dyDescent="0.25">
      <c r="A2" s="323" t="s">
        <v>223</v>
      </c>
      <c r="B2" s="323"/>
      <c r="C2" s="323"/>
      <c r="D2" s="323"/>
      <c r="E2" s="323"/>
      <c r="F2" s="323"/>
      <c r="G2" s="323"/>
      <c r="H2" s="323"/>
      <c r="I2" s="323"/>
      <c r="J2" s="323"/>
      <c r="K2" s="8"/>
      <c r="L2" s="8"/>
      <c r="M2" s="8"/>
    </row>
    <row r="3" spans="1:14" ht="43.5" customHeight="1" x14ac:dyDescent="0.25">
      <c r="A3" s="333" t="s">
        <v>383</v>
      </c>
      <c r="B3" s="333"/>
      <c r="C3" s="323"/>
      <c r="D3" s="323"/>
      <c r="E3" s="323"/>
      <c r="F3" s="323"/>
      <c r="G3" s="323"/>
      <c r="H3" s="323"/>
      <c r="I3" s="323"/>
      <c r="J3" s="323"/>
      <c r="K3" s="9"/>
      <c r="L3" s="9"/>
      <c r="M3" s="9"/>
    </row>
    <row r="4" spans="1:14" ht="15" customHeight="1" x14ac:dyDescent="0.25">
      <c r="A4" s="325">
        <v>2018</v>
      </c>
      <c r="B4" s="325"/>
      <c r="C4" s="325"/>
      <c r="D4" s="325"/>
      <c r="E4" s="325"/>
      <c r="F4" s="325"/>
      <c r="G4" s="325"/>
      <c r="H4" s="325"/>
      <c r="I4" s="325"/>
      <c r="J4" s="325"/>
      <c r="K4" s="9"/>
      <c r="L4" s="9"/>
      <c r="M4" s="9"/>
    </row>
    <row r="5" spans="1:14" ht="15.6" x14ac:dyDescent="0.25">
      <c r="A5" s="7" t="s">
        <v>271</v>
      </c>
      <c r="B5" s="7"/>
      <c r="C5" s="335"/>
      <c r="D5" s="335"/>
      <c r="E5" s="335"/>
      <c r="F5" s="335"/>
      <c r="G5" s="335"/>
      <c r="H5" s="335"/>
      <c r="I5" s="56"/>
      <c r="J5" s="10" t="s">
        <v>483</v>
      </c>
      <c r="K5" s="1"/>
      <c r="L5" s="1"/>
      <c r="M5" s="10"/>
      <c r="N5" s="10"/>
    </row>
    <row r="6" spans="1:14" ht="29.25" customHeight="1" x14ac:dyDescent="0.25">
      <c r="A6" s="309" t="s">
        <v>68</v>
      </c>
      <c r="B6" s="309"/>
      <c r="C6" s="334" t="s">
        <v>172</v>
      </c>
      <c r="D6" s="334"/>
      <c r="E6" s="334"/>
      <c r="F6" s="334" t="s">
        <v>173</v>
      </c>
      <c r="G6" s="334"/>
      <c r="H6" s="334"/>
      <c r="I6" s="306" t="s">
        <v>72</v>
      </c>
      <c r="J6" s="309" t="s">
        <v>167</v>
      </c>
    </row>
    <row r="7" spans="1:14" ht="28.5" customHeight="1" x14ac:dyDescent="0.25">
      <c r="A7" s="319"/>
      <c r="B7" s="319"/>
      <c r="C7" s="53" t="s">
        <v>343</v>
      </c>
      <c r="D7" s="53" t="s">
        <v>344</v>
      </c>
      <c r="E7" s="53" t="s">
        <v>171</v>
      </c>
      <c r="F7" s="53" t="s">
        <v>343</v>
      </c>
      <c r="G7" s="53" t="s">
        <v>344</v>
      </c>
      <c r="H7" s="53" t="s">
        <v>45</v>
      </c>
      <c r="I7" s="308"/>
      <c r="J7" s="319"/>
    </row>
    <row r="8" spans="1:14" ht="48" customHeight="1" x14ac:dyDescent="0.25">
      <c r="A8" s="378" t="s">
        <v>390</v>
      </c>
      <c r="B8" s="379"/>
      <c r="C8" s="106">
        <v>1185</v>
      </c>
      <c r="D8" s="106">
        <v>444192</v>
      </c>
      <c r="E8" s="87">
        <f>C8+D8</f>
        <v>445377</v>
      </c>
      <c r="F8" s="106">
        <v>101358</v>
      </c>
      <c r="G8" s="106">
        <v>15284309</v>
      </c>
      <c r="H8" s="87">
        <f>F8+G8</f>
        <v>15385667</v>
      </c>
      <c r="I8" s="119" t="s">
        <v>393</v>
      </c>
      <c r="J8" s="49">
        <v>41</v>
      </c>
    </row>
    <row r="9" spans="1:14" ht="48" customHeight="1" x14ac:dyDescent="0.25">
      <c r="A9" s="380" t="s">
        <v>391</v>
      </c>
      <c r="B9" s="381"/>
      <c r="C9" s="107">
        <v>210</v>
      </c>
      <c r="D9" s="107">
        <v>216816</v>
      </c>
      <c r="E9" s="88">
        <f>C9+D9</f>
        <v>217026</v>
      </c>
      <c r="F9" s="107">
        <v>115319</v>
      </c>
      <c r="G9" s="107">
        <v>11592367</v>
      </c>
      <c r="H9" s="88">
        <f>F9+G9</f>
        <v>11707686</v>
      </c>
      <c r="I9" s="120" t="s">
        <v>400</v>
      </c>
      <c r="J9" s="50">
        <v>42</v>
      </c>
      <c r="K9" s="4"/>
      <c r="L9" s="4"/>
    </row>
    <row r="10" spans="1:14" ht="48" customHeight="1" x14ac:dyDescent="0.25">
      <c r="A10" s="376" t="s">
        <v>392</v>
      </c>
      <c r="B10" s="377"/>
      <c r="C10" s="106">
        <v>330</v>
      </c>
      <c r="D10" s="106">
        <v>177185</v>
      </c>
      <c r="E10" s="87">
        <f>C10+D10</f>
        <v>177515</v>
      </c>
      <c r="F10" s="106">
        <v>24021</v>
      </c>
      <c r="G10" s="106">
        <v>7184667</v>
      </c>
      <c r="H10" s="87">
        <f>F10+G10</f>
        <v>7208688</v>
      </c>
      <c r="I10" s="119" t="s">
        <v>401</v>
      </c>
      <c r="J10" s="49">
        <v>43</v>
      </c>
      <c r="L10" s="4"/>
    </row>
    <row r="11" spans="1:14" ht="35.25" customHeight="1" x14ac:dyDescent="0.25">
      <c r="A11" s="321" t="s">
        <v>67</v>
      </c>
      <c r="B11" s="321"/>
      <c r="C11" s="89">
        <f t="shared" ref="C11:H11" si="0">SUM(C8:C10)</f>
        <v>1725</v>
      </c>
      <c r="D11" s="89">
        <f t="shared" si="0"/>
        <v>838193</v>
      </c>
      <c r="E11" s="89">
        <f t="shared" si="0"/>
        <v>839918</v>
      </c>
      <c r="F11" s="89">
        <f t="shared" si="0"/>
        <v>240698</v>
      </c>
      <c r="G11" s="89">
        <f t="shared" si="0"/>
        <v>34061343</v>
      </c>
      <c r="H11" s="89">
        <f t="shared" si="0"/>
        <v>34302041</v>
      </c>
      <c r="I11" s="331" t="s">
        <v>85</v>
      </c>
      <c r="J11" s="331"/>
    </row>
    <row r="12" spans="1:14" ht="22.5" customHeight="1" x14ac:dyDescent="0.25"/>
    <row r="13" spans="1:14" ht="22.5" customHeight="1" x14ac:dyDescent="0.25"/>
    <row r="14" spans="1:14" ht="22.5" customHeight="1" x14ac:dyDescent="0.25"/>
    <row r="15" spans="1:14" ht="22.5" customHeight="1" x14ac:dyDescent="0.25"/>
    <row r="16" spans="1:14" ht="22.5" customHeight="1" x14ac:dyDescent="0.25"/>
    <row r="17" ht="22.5" customHeight="1" x14ac:dyDescent="0.25"/>
  </sheetData>
  <mergeCells count="15">
    <mergeCell ref="A1:J1"/>
    <mergeCell ref="A2:J2"/>
    <mergeCell ref="A3:J3"/>
    <mergeCell ref="A4:J4"/>
    <mergeCell ref="F6:H6"/>
    <mergeCell ref="I6:I7"/>
    <mergeCell ref="J6:J7"/>
    <mergeCell ref="C5:H5"/>
    <mergeCell ref="A10:B10"/>
    <mergeCell ref="A11:B11"/>
    <mergeCell ref="A8:B8"/>
    <mergeCell ref="C6:E6"/>
    <mergeCell ref="I11:J11"/>
    <mergeCell ref="A6:B7"/>
    <mergeCell ref="A9:B9"/>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7"/>
  <sheetViews>
    <sheetView rightToLeft="1" view="pageBreakPreview" zoomScaleSheetLayoutView="100" workbookViewId="0">
      <selection sqref="A1:J1"/>
    </sheetView>
  </sheetViews>
  <sheetFormatPr defaultColWidth="9.09765625" defaultRowHeight="13.8" x14ac:dyDescent="0.25"/>
  <cols>
    <col min="1" max="1" width="8.69921875" style="2" customWidth="1"/>
    <col min="2" max="2" width="25.59765625" style="2" customWidth="1"/>
    <col min="3" max="8" width="8.59765625" style="2" customWidth="1"/>
    <col min="9" max="9" width="25.59765625" style="2" customWidth="1"/>
    <col min="10" max="10" width="8.59765625" style="2" customWidth="1"/>
    <col min="11" max="12" width="12.8984375" style="2" customWidth="1"/>
    <col min="13" max="16384" width="9.09765625" style="2"/>
  </cols>
  <sheetData>
    <row r="1" spans="1:14" ht="54" customHeight="1" x14ac:dyDescent="0.25">
      <c r="A1" s="233"/>
      <c r="B1" s="233"/>
      <c r="C1" s="233"/>
      <c r="D1" s="233"/>
      <c r="E1" s="233"/>
      <c r="F1" s="233"/>
      <c r="G1" s="233"/>
      <c r="H1" s="233"/>
      <c r="I1" s="233"/>
      <c r="J1" s="233"/>
      <c r="K1" s="14"/>
      <c r="L1" s="14"/>
      <c r="M1" s="14"/>
    </row>
    <row r="2" spans="1:14" ht="66" customHeight="1" x14ac:dyDescent="0.4">
      <c r="A2" s="365" t="s">
        <v>245</v>
      </c>
      <c r="B2" s="365"/>
      <c r="C2" s="365"/>
      <c r="D2" s="365"/>
      <c r="E2" s="365"/>
      <c r="F2" s="365"/>
      <c r="G2" s="365"/>
      <c r="H2" s="365"/>
      <c r="I2" s="365"/>
      <c r="J2" s="365"/>
      <c r="K2" s="8"/>
      <c r="L2" s="8"/>
      <c r="M2" s="8"/>
    </row>
    <row r="3" spans="1:14" ht="39.75" customHeight="1" x14ac:dyDescent="0.25">
      <c r="A3" s="343" t="s">
        <v>384</v>
      </c>
      <c r="B3" s="343"/>
      <c r="C3" s="224"/>
      <c r="D3" s="224"/>
      <c r="E3" s="224"/>
      <c r="F3" s="224"/>
      <c r="G3" s="224"/>
      <c r="H3" s="224"/>
      <c r="I3" s="224"/>
      <c r="J3" s="224"/>
      <c r="K3" s="9"/>
      <c r="L3" s="9"/>
      <c r="M3" s="9"/>
    </row>
    <row r="4" spans="1:14" ht="15" customHeight="1" x14ac:dyDescent="0.25">
      <c r="A4" s="325">
        <v>2018</v>
      </c>
      <c r="B4" s="325"/>
      <c r="C4" s="325"/>
      <c r="D4" s="325">
        <v>2006</v>
      </c>
      <c r="E4" s="325"/>
      <c r="F4" s="325"/>
      <c r="G4" s="325"/>
      <c r="H4" s="325"/>
      <c r="I4" s="325"/>
      <c r="J4" s="325"/>
      <c r="K4" s="9"/>
      <c r="L4" s="9"/>
      <c r="M4" s="9"/>
    </row>
    <row r="5" spans="1:14" ht="15.6" x14ac:dyDescent="0.25">
      <c r="A5" s="51" t="s">
        <v>272</v>
      </c>
      <c r="B5" s="7"/>
      <c r="C5" s="335"/>
      <c r="D5" s="335"/>
      <c r="E5" s="335"/>
      <c r="F5" s="335"/>
      <c r="G5" s="335"/>
      <c r="H5" s="335"/>
      <c r="I5" s="56"/>
      <c r="J5" s="45" t="s">
        <v>484</v>
      </c>
      <c r="K5" s="1"/>
      <c r="L5" s="1"/>
      <c r="M5" s="10"/>
      <c r="N5" s="10"/>
    </row>
    <row r="6" spans="1:14" ht="29.25" customHeight="1" x14ac:dyDescent="0.25">
      <c r="A6" s="309" t="s">
        <v>212</v>
      </c>
      <c r="B6" s="309"/>
      <c r="C6" s="334" t="s">
        <v>172</v>
      </c>
      <c r="D6" s="334"/>
      <c r="E6" s="334"/>
      <c r="F6" s="334" t="s">
        <v>173</v>
      </c>
      <c r="G6" s="334"/>
      <c r="H6" s="334"/>
      <c r="I6" s="306" t="s">
        <v>73</v>
      </c>
      <c r="J6" s="306"/>
    </row>
    <row r="7" spans="1:14" ht="61.5" customHeight="1" x14ac:dyDescent="0.25">
      <c r="A7" s="319"/>
      <c r="B7" s="319"/>
      <c r="C7" s="53" t="s">
        <v>169</v>
      </c>
      <c r="D7" s="53" t="s">
        <v>170</v>
      </c>
      <c r="E7" s="53" t="s">
        <v>171</v>
      </c>
      <c r="F7" s="57" t="s">
        <v>178</v>
      </c>
      <c r="G7" s="53" t="s">
        <v>289</v>
      </c>
      <c r="H7" s="53" t="s">
        <v>171</v>
      </c>
      <c r="I7" s="308"/>
      <c r="J7" s="308"/>
    </row>
    <row r="8" spans="1:14" ht="24" customHeight="1" x14ac:dyDescent="0.25">
      <c r="A8" s="341" t="s">
        <v>242</v>
      </c>
      <c r="B8" s="341"/>
      <c r="C8" s="108">
        <v>3035</v>
      </c>
      <c r="D8" s="108">
        <v>83</v>
      </c>
      <c r="E8" s="91">
        <f>SUM(C8:D8)</f>
        <v>3118</v>
      </c>
      <c r="F8" s="108">
        <v>738280</v>
      </c>
      <c r="G8" s="108">
        <v>26633</v>
      </c>
      <c r="H8" s="91">
        <f>F8+G8</f>
        <v>764913</v>
      </c>
      <c r="I8" s="340" t="s">
        <v>75</v>
      </c>
      <c r="J8" s="340"/>
    </row>
    <row r="9" spans="1:14" ht="30.75" customHeight="1" x14ac:dyDescent="0.25">
      <c r="A9" s="342" t="s">
        <v>243</v>
      </c>
      <c r="B9" s="342"/>
      <c r="C9" s="109">
        <v>1597</v>
      </c>
      <c r="D9" s="109">
        <v>4</v>
      </c>
      <c r="E9" s="93">
        <f t="shared" ref="E9:E16" si="0">SUM(C9:D9)</f>
        <v>1601</v>
      </c>
      <c r="F9" s="109">
        <v>0</v>
      </c>
      <c r="G9" s="109">
        <v>0</v>
      </c>
      <c r="H9" s="93">
        <f t="shared" ref="H9:H16" si="1">F9+G9</f>
        <v>0</v>
      </c>
      <c r="I9" s="339" t="s">
        <v>76</v>
      </c>
      <c r="J9" s="339"/>
      <c r="K9" s="4"/>
      <c r="L9" s="4"/>
    </row>
    <row r="10" spans="1:14" ht="24" customHeight="1" x14ac:dyDescent="0.25">
      <c r="A10" s="341" t="s">
        <v>74</v>
      </c>
      <c r="B10" s="341"/>
      <c r="C10" s="108">
        <v>10860</v>
      </c>
      <c r="D10" s="108">
        <v>379</v>
      </c>
      <c r="E10" s="91">
        <f t="shared" si="0"/>
        <v>11239</v>
      </c>
      <c r="F10" s="108">
        <v>3266336</v>
      </c>
      <c r="G10" s="108">
        <v>421065</v>
      </c>
      <c r="H10" s="91">
        <f t="shared" si="1"/>
        <v>3687401</v>
      </c>
      <c r="I10" s="340" t="s">
        <v>77</v>
      </c>
      <c r="J10" s="340"/>
      <c r="K10" s="4"/>
      <c r="L10" s="4"/>
    </row>
    <row r="11" spans="1:14" ht="24" customHeight="1" x14ac:dyDescent="0.25">
      <c r="A11" s="342" t="s">
        <v>346</v>
      </c>
      <c r="B11" s="342"/>
      <c r="C11" s="109">
        <v>15945</v>
      </c>
      <c r="D11" s="109">
        <v>1525</v>
      </c>
      <c r="E11" s="93">
        <f>SUM(C11:D11)</f>
        <v>17470</v>
      </c>
      <c r="F11" s="109">
        <v>1772028</v>
      </c>
      <c r="G11" s="109">
        <v>214398</v>
      </c>
      <c r="H11" s="93">
        <f t="shared" si="1"/>
        <v>1986426</v>
      </c>
      <c r="I11" s="339" t="s">
        <v>78</v>
      </c>
      <c r="J11" s="339"/>
      <c r="K11" s="4"/>
      <c r="L11" s="4"/>
    </row>
    <row r="12" spans="1:14" ht="33" customHeight="1" x14ac:dyDescent="0.25">
      <c r="A12" s="341" t="s">
        <v>347</v>
      </c>
      <c r="B12" s="341"/>
      <c r="C12" s="108">
        <v>76481</v>
      </c>
      <c r="D12" s="108">
        <v>2767</v>
      </c>
      <c r="E12" s="91">
        <f t="shared" si="0"/>
        <v>79248</v>
      </c>
      <c r="F12" s="108">
        <v>8270619</v>
      </c>
      <c r="G12" s="108">
        <v>1019520</v>
      </c>
      <c r="H12" s="91">
        <f t="shared" si="1"/>
        <v>9290139</v>
      </c>
      <c r="I12" s="340" t="s">
        <v>79</v>
      </c>
      <c r="J12" s="340"/>
      <c r="K12" s="4"/>
      <c r="L12" s="4"/>
    </row>
    <row r="13" spans="1:14" ht="24" customHeight="1" x14ac:dyDescent="0.25">
      <c r="A13" s="342" t="s">
        <v>348</v>
      </c>
      <c r="B13" s="342"/>
      <c r="C13" s="109">
        <v>10016</v>
      </c>
      <c r="D13" s="109">
        <v>943</v>
      </c>
      <c r="E13" s="93">
        <f t="shared" si="0"/>
        <v>10959</v>
      </c>
      <c r="F13" s="109">
        <v>597791</v>
      </c>
      <c r="G13" s="109">
        <v>89261</v>
      </c>
      <c r="H13" s="93">
        <f t="shared" si="1"/>
        <v>687052</v>
      </c>
      <c r="I13" s="339" t="s">
        <v>80</v>
      </c>
      <c r="J13" s="339"/>
      <c r="K13" s="4"/>
      <c r="L13" s="4"/>
    </row>
    <row r="14" spans="1:14" ht="24" customHeight="1" x14ac:dyDescent="0.25">
      <c r="A14" s="341" t="s">
        <v>54</v>
      </c>
      <c r="B14" s="341"/>
      <c r="C14" s="108">
        <v>34736</v>
      </c>
      <c r="D14" s="108">
        <v>54</v>
      </c>
      <c r="E14" s="91">
        <f t="shared" si="0"/>
        <v>34790</v>
      </c>
      <c r="F14" s="108">
        <v>1929678</v>
      </c>
      <c r="G14" s="108">
        <v>268472</v>
      </c>
      <c r="H14" s="91">
        <f t="shared" si="1"/>
        <v>2198150</v>
      </c>
      <c r="I14" s="340" t="s">
        <v>81</v>
      </c>
      <c r="J14" s="340"/>
      <c r="K14" s="4"/>
      <c r="L14" s="4"/>
    </row>
    <row r="15" spans="1:14" ht="24" customHeight="1" x14ac:dyDescent="0.25">
      <c r="A15" s="342" t="s">
        <v>55</v>
      </c>
      <c r="B15" s="342"/>
      <c r="C15" s="109">
        <v>620150</v>
      </c>
      <c r="D15" s="109">
        <v>106</v>
      </c>
      <c r="E15" s="93">
        <f t="shared" si="0"/>
        <v>620256</v>
      </c>
      <c r="F15" s="109">
        <v>12238500</v>
      </c>
      <c r="G15" s="109">
        <v>1812686</v>
      </c>
      <c r="H15" s="93">
        <f t="shared" si="1"/>
        <v>14051186</v>
      </c>
      <c r="I15" s="339" t="s">
        <v>82</v>
      </c>
      <c r="J15" s="339"/>
      <c r="K15" s="4"/>
      <c r="L15" s="4"/>
    </row>
    <row r="16" spans="1:14" ht="24" customHeight="1" x14ac:dyDescent="0.25">
      <c r="A16" s="341" t="s">
        <v>52</v>
      </c>
      <c r="B16" s="341"/>
      <c r="C16" s="108">
        <v>61223</v>
      </c>
      <c r="D16" s="108">
        <v>14</v>
      </c>
      <c r="E16" s="91">
        <f t="shared" si="0"/>
        <v>61237</v>
      </c>
      <c r="F16" s="108">
        <v>1404687</v>
      </c>
      <c r="G16" s="108">
        <v>232086</v>
      </c>
      <c r="H16" s="91">
        <f t="shared" si="1"/>
        <v>1636773</v>
      </c>
      <c r="I16" s="340" t="s">
        <v>83</v>
      </c>
      <c r="J16" s="340"/>
      <c r="K16" s="4"/>
      <c r="L16" s="4"/>
    </row>
    <row r="17" spans="1:10" ht="35.25" customHeight="1" x14ac:dyDescent="0.25">
      <c r="A17" s="321" t="s">
        <v>67</v>
      </c>
      <c r="B17" s="321"/>
      <c r="C17" s="94">
        <f t="shared" ref="C17:H17" si="2">SUM(C8:C16)</f>
        <v>834043</v>
      </c>
      <c r="D17" s="94">
        <f t="shared" si="2"/>
        <v>5875</v>
      </c>
      <c r="E17" s="94">
        <f t="shared" si="2"/>
        <v>839918</v>
      </c>
      <c r="F17" s="94">
        <f t="shared" si="2"/>
        <v>30217919</v>
      </c>
      <c r="G17" s="94">
        <f t="shared" si="2"/>
        <v>4084121</v>
      </c>
      <c r="H17" s="94">
        <f t="shared" si="2"/>
        <v>34302040</v>
      </c>
      <c r="I17" s="331" t="s">
        <v>85</v>
      </c>
      <c r="J17" s="331"/>
    </row>
  </sheetData>
  <mergeCells count="29">
    <mergeCell ref="I17:J17"/>
    <mergeCell ref="A17:B17"/>
    <mergeCell ref="A11:B11"/>
    <mergeCell ref="A12:B12"/>
    <mergeCell ref="A10:B10"/>
    <mergeCell ref="I14:J14"/>
    <mergeCell ref="I15:J15"/>
    <mergeCell ref="I16:J16"/>
    <mergeCell ref="I10:J10"/>
    <mergeCell ref="A13:B13"/>
    <mergeCell ref="I12:J12"/>
    <mergeCell ref="I11:J11"/>
    <mergeCell ref="A14:B14"/>
    <mergeCell ref="A16:B16"/>
    <mergeCell ref="I13:J13"/>
    <mergeCell ref="A15:B15"/>
    <mergeCell ref="A9:B9"/>
    <mergeCell ref="C6:E6"/>
    <mergeCell ref="I9:J9"/>
    <mergeCell ref="A1:J1"/>
    <mergeCell ref="A2:J2"/>
    <mergeCell ref="A3:J3"/>
    <mergeCell ref="A4:J4"/>
    <mergeCell ref="A8:B8"/>
    <mergeCell ref="C5:H5"/>
    <mergeCell ref="F6:H6"/>
    <mergeCell ref="I6:J7"/>
    <mergeCell ref="A6:B7"/>
    <mergeCell ref="I8:J8"/>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26"/>
  <sheetViews>
    <sheetView rightToLeft="1" view="pageBreakPreview" zoomScaleSheetLayoutView="100" workbookViewId="0">
      <selection sqref="A1:N1"/>
    </sheetView>
  </sheetViews>
  <sheetFormatPr defaultColWidth="9.09765625" defaultRowHeight="13.8" x14ac:dyDescent="0.25"/>
  <cols>
    <col min="1" max="1" width="8.69921875" style="2" customWidth="1"/>
    <col min="2" max="2" width="15.59765625" style="2" customWidth="1"/>
    <col min="3" max="5" width="8.09765625" style="2" customWidth="1"/>
    <col min="6" max="6" width="8.8984375" style="2" customWidth="1"/>
    <col min="7" max="11" width="8.59765625" style="2" customWidth="1"/>
    <col min="12" max="12" width="9.8984375" style="2" customWidth="1"/>
    <col min="13" max="13" width="15.59765625" style="2" customWidth="1"/>
    <col min="14" max="14" width="6.59765625" style="2" customWidth="1"/>
    <col min="15" max="16384" width="9.09765625" style="2"/>
  </cols>
  <sheetData>
    <row r="1" spans="1:14" ht="54" customHeight="1" x14ac:dyDescent="0.25">
      <c r="A1" s="233"/>
      <c r="B1" s="233"/>
      <c r="C1" s="233"/>
      <c r="D1" s="233"/>
      <c r="E1" s="233"/>
      <c r="F1" s="233"/>
      <c r="G1" s="233"/>
      <c r="H1" s="233"/>
      <c r="I1" s="233"/>
      <c r="J1" s="233"/>
      <c r="K1" s="233"/>
      <c r="L1" s="233"/>
      <c r="M1" s="345"/>
      <c r="N1" s="345"/>
    </row>
    <row r="2" spans="1:14" ht="57" customHeight="1" x14ac:dyDescent="0.4">
      <c r="A2" s="365" t="s">
        <v>278</v>
      </c>
      <c r="B2" s="365"/>
      <c r="C2" s="365"/>
      <c r="D2" s="365"/>
      <c r="E2" s="365"/>
      <c r="F2" s="365"/>
      <c r="G2" s="365"/>
      <c r="H2" s="365"/>
      <c r="I2" s="365"/>
      <c r="J2" s="365"/>
      <c r="K2" s="365"/>
      <c r="L2" s="365"/>
      <c r="M2" s="365"/>
      <c r="N2" s="365"/>
    </row>
    <row r="3" spans="1:14" ht="34.5" customHeight="1" x14ac:dyDescent="0.25">
      <c r="A3" s="324" t="s">
        <v>385</v>
      </c>
      <c r="B3" s="324"/>
      <c r="C3" s="324"/>
      <c r="D3" s="324"/>
      <c r="E3" s="324"/>
      <c r="F3" s="324"/>
      <c r="G3" s="324"/>
      <c r="H3" s="324"/>
      <c r="I3" s="324"/>
      <c r="J3" s="324"/>
      <c r="K3" s="324"/>
      <c r="L3" s="324"/>
      <c r="M3" s="324"/>
      <c r="N3" s="324"/>
    </row>
    <row r="4" spans="1:14" ht="15.75" customHeight="1" x14ac:dyDescent="0.25">
      <c r="A4" s="325">
        <v>2018</v>
      </c>
      <c r="B4" s="325"/>
      <c r="C4" s="325"/>
      <c r="D4" s="325"/>
      <c r="E4" s="325"/>
      <c r="F4" s="325"/>
      <c r="G4" s="325"/>
      <c r="H4" s="325"/>
      <c r="I4" s="325"/>
      <c r="J4" s="325"/>
      <c r="K4" s="325"/>
      <c r="L4" s="325"/>
      <c r="M4" s="325"/>
      <c r="N4" s="325"/>
    </row>
    <row r="5" spans="1:14" ht="15.6" x14ac:dyDescent="0.25">
      <c r="A5" s="51" t="s">
        <v>273</v>
      </c>
      <c r="B5" s="7"/>
      <c r="C5" s="335"/>
      <c r="D5" s="335"/>
      <c r="E5" s="335"/>
      <c r="F5" s="335"/>
      <c r="G5" s="335"/>
      <c r="H5" s="335"/>
      <c r="I5" s="56"/>
      <c r="K5" s="1"/>
      <c r="L5" s="1"/>
      <c r="M5" s="10"/>
      <c r="N5" s="45" t="s">
        <v>470</v>
      </c>
    </row>
    <row r="6" spans="1:14" ht="65.25" customHeight="1" x14ac:dyDescent="0.25">
      <c r="A6" s="309" t="s">
        <v>133</v>
      </c>
      <c r="B6" s="309"/>
      <c r="C6" s="334" t="s">
        <v>179</v>
      </c>
      <c r="D6" s="334"/>
      <c r="E6" s="334"/>
      <c r="F6" s="334"/>
      <c r="G6" s="62" t="s">
        <v>135</v>
      </c>
      <c r="H6" s="62" t="s">
        <v>53</v>
      </c>
      <c r="I6" s="62" t="s">
        <v>218</v>
      </c>
      <c r="J6" s="62" t="s">
        <v>134</v>
      </c>
      <c r="K6" s="62" t="s">
        <v>217</v>
      </c>
      <c r="L6" s="62" t="s">
        <v>132</v>
      </c>
      <c r="M6" s="306" t="s">
        <v>72</v>
      </c>
      <c r="N6" s="329" t="s">
        <v>216</v>
      </c>
    </row>
    <row r="7" spans="1:14" ht="64.5" customHeight="1" x14ac:dyDescent="0.25">
      <c r="A7" s="319"/>
      <c r="B7" s="319"/>
      <c r="C7" s="53" t="s">
        <v>350</v>
      </c>
      <c r="D7" s="53" t="s">
        <v>180</v>
      </c>
      <c r="E7" s="60" t="s">
        <v>219</v>
      </c>
      <c r="F7" s="60" t="s">
        <v>181</v>
      </c>
      <c r="G7" s="61" t="s">
        <v>136</v>
      </c>
      <c r="H7" s="61" t="s">
        <v>361</v>
      </c>
      <c r="I7" s="61" t="s">
        <v>362</v>
      </c>
      <c r="J7" s="61" t="s">
        <v>363</v>
      </c>
      <c r="K7" s="61" t="s">
        <v>372</v>
      </c>
      <c r="L7" s="61" t="s">
        <v>85</v>
      </c>
      <c r="M7" s="308"/>
      <c r="N7" s="330"/>
    </row>
    <row r="8" spans="1:14" ht="48" customHeight="1" x14ac:dyDescent="0.25">
      <c r="A8" s="320" t="s">
        <v>390</v>
      </c>
      <c r="B8" s="320"/>
      <c r="C8" s="90">
        <v>689801</v>
      </c>
      <c r="D8" s="90">
        <v>3235087</v>
      </c>
      <c r="E8" s="90">
        <v>4700564</v>
      </c>
      <c r="F8" s="90">
        <v>9048734</v>
      </c>
      <c r="G8" s="90">
        <v>1109803</v>
      </c>
      <c r="H8" s="90">
        <v>383427</v>
      </c>
      <c r="I8" s="90">
        <v>648521</v>
      </c>
      <c r="J8" s="90">
        <v>87817</v>
      </c>
      <c r="K8" s="90">
        <v>3565653</v>
      </c>
      <c r="L8" s="110">
        <f>SUM(C8:K8)</f>
        <v>23469407</v>
      </c>
      <c r="M8" s="119" t="s">
        <v>393</v>
      </c>
      <c r="N8" s="58">
        <v>41</v>
      </c>
    </row>
    <row r="9" spans="1:14" ht="48" customHeight="1" x14ac:dyDescent="0.25">
      <c r="A9" s="322" t="s">
        <v>391</v>
      </c>
      <c r="B9" s="322"/>
      <c r="C9" s="92">
        <v>621073</v>
      </c>
      <c r="D9" s="92">
        <v>3374208</v>
      </c>
      <c r="E9" s="92">
        <v>1336897</v>
      </c>
      <c r="F9" s="92">
        <v>8394631</v>
      </c>
      <c r="G9" s="92">
        <v>1210602</v>
      </c>
      <c r="H9" s="92">
        <v>146939</v>
      </c>
      <c r="I9" s="92">
        <v>1083797</v>
      </c>
      <c r="J9" s="92">
        <v>123276</v>
      </c>
      <c r="K9" s="92">
        <v>2835208</v>
      </c>
      <c r="L9" s="111">
        <f>SUM(C9:K9)</f>
        <v>19126631</v>
      </c>
      <c r="M9" s="120" t="s">
        <v>400</v>
      </c>
      <c r="N9" s="59">
        <v>42</v>
      </c>
    </row>
    <row r="10" spans="1:14" ht="48" customHeight="1" x14ac:dyDescent="0.25">
      <c r="A10" s="320" t="s">
        <v>392</v>
      </c>
      <c r="B10" s="320"/>
      <c r="C10" s="90">
        <v>95254</v>
      </c>
      <c r="D10" s="90">
        <v>193800</v>
      </c>
      <c r="E10" s="90">
        <v>173472</v>
      </c>
      <c r="F10" s="90">
        <v>9480270</v>
      </c>
      <c r="G10" s="90">
        <v>272233</v>
      </c>
      <c r="H10" s="90">
        <v>89961</v>
      </c>
      <c r="I10" s="90">
        <v>303990</v>
      </c>
      <c r="J10" s="90">
        <v>31406</v>
      </c>
      <c r="K10" s="90">
        <v>751300</v>
      </c>
      <c r="L10" s="110">
        <f>SUM(C10:K10)</f>
        <v>11391686</v>
      </c>
      <c r="M10" s="119" t="s">
        <v>401</v>
      </c>
      <c r="N10" s="58">
        <v>43</v>
      </c>
    </row>
    <row r="11" spans="1:14" ht="51" customHeight="1" x14ac:dyDescent="0.25">
      <c r="A11" s="334" t="s">
        <v>67</v>
      </c>
      <c r="B11" s="334"/>
      <c r="C11" s="112">
        <f t="shared" ref="C11:K11" si="0">SUM(C8:C10)</f>
        <v>1406128</v>
      </c>
      <c r="D11" s="112">
        <f t="shared" si="0"/>
        <v>6803095</v>
      </c>
      <c r="E11" s="112">
        <f t="shared" si="0"/>
        <v>6210933</v>
      </c>
      <c r="F11" s="112">
        <f t="shared" si="0"/>
        <v>26923635</v>
      </c>
      <c r="G11" s="112">
        <f t="shared" si="0"/>
        <v>2592638</v>
      </c>
      <c r="H11" s="112">
        <f t="shared" si="0"/>
        <v>620327</v>
      </c>
      <c r="I11" s="112">
        <f t="shared" si="0"/>
        <v>2036308</v>
      </c>
      <c r="J11" s="112">
        <f t="shared" si="0"/>
        <v>242499</v>
      </c>
      <c r="K11" s="112">
        <f t="shared" si="0"/>
        <v>7152161</v>
      </c>
      <c r="L11" s="112">
        <f>SUM(C11:K11)</f>
        <v>53987724</v>
      </c>
      <c r="M11" s="344" t="s">
        <v>85</v>
      </c>
      <c r="N11" s="344"/>
    </row>
    <row r="12" spans="1:14" ht="21" customHeight="1" x14ac:dyDescent="0.25"/>
    <row r="13" spans="1:14" ht="21" customHeight="1" x14ac:dyDescent="0.25"/>
    <row r="14" spans="1:14" ht="21" customHeight="1" x14ac:dyDescent="0.25"/>
    <row r="15" spans="1:14" ht="21" customHeight="1" x14ac:dyDescent="0.25"/>
    <row r="16" spans="1:14" ht="21" customHeight="1" x14ac:dyDescent="0.25"/>
    <row r="17" ht="21" customHeight="1" x14ac:dyDescent="0.25"/>
    <row r="18" ht="21" customHeight="1" x14ac:dyDescent="0.25"/>
    <row r="19" ht="30" customHeight="1" x14ac:dyDescent="0.25"/>
    <row r="20" ht="21" customHeight="1" x14ac:dyDescent="0.25"/>
    <row r="21" ht="21" customHeight="1" x14ac:dyDescent="0.25"/>
    <row r="22" ht="21" customHeight="1" x14ac:dyDescent="0.25"/>
    <row r="23" ht="21" customHeight="1" x14ac:dyDescent="0.25"/>
    <row r="24" ht="21" customHeight="1" x14ac:dyDescent="0.25"/>
    <row r="25" ht="3.9" customHeight="1" x14ac:dyDescent="0.25"/>
    <row r="26" ht="30" customHeight="1" x14ac:dyDescent="0.25"/>
  </sheetData>
  <mergeCells count="14">
    <mergeCell ref="A10:B10"/>
    <mergeCell ref="A1:N1"/>
    <mergeCell ref="A2:N2"/>
    <mergeCell ref="C5:H5"/>
    <mergeCell ref="A11:B11"/>
    <mergeCell ref="M11:N11"/>
    <mergeCell ref="A3:N3"/>
    <mergeCell ref="A4:N4"/>
    <mergeCell ref="A6:B7"/>
    <mergeCell ref="M6:M7"/>
    <mergeCell ref="N6:N7"/>
    <mergeCell ref="C6:F6"/>
    <mergeCell ref="A8:B8"/>
    <mergeCell ref="A9:B9"/>
  </mergeCells>
  <phoneticPr fontId="13" type="noConversion"/>
  <printOptions horizontalCentered="1" verticalCentered="1"/>
  <pageMargins left="0" right="0" top="0" bottom="0" header="0.31496062992125984" footer="0.31496062992125984"/>
  <pageSetup paperSize="9" scale="98"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R10"/>
  <sheetViews>
    <sheetView rightToLeft="1" view="pageBreakPreview" zoomScaleSheetLayoutView="100" workbookViewId="0">
      <selection sqref="A1:M1"/>
    </sheetView>
  </sheetViews>
  <sheetFormatPr defaultColWidth="9.09765625" defaultRowHeight="13.8" x14ac:dyDescent="0.25"/>
  <cols>
    <col min="1" max="1" width="8.69921875" style="2" customWidth="1"/>
    <col min="2" max="2" width="15.59765625" style="2" customWidth="1"/>
    <col min="3" max="11" width="8.59765625" style="2" customWidth="1"/>
    <col min="12" max="12" width="15.59765625" style="2" customWidth="1"/>
    <col min="13" max="13" width="7.59765625" style="2" customWidth="1"/>
    <col min="14" max="14" width="12.8984375" style="2" customWidth="1"/>
    <col min="15" max="16384" width="9.09765625" style="2"/>
  </cols>
  <sheetData>
    <row r="1" spans="1:18" ht="62.25" customHeight="1" x14ac:dyDescent="0.25">
      <c r="A1" s="233"/>
      <c r="B1" s="233"/>
      <c r="C1" s="233"/>
      <c r="D1" s="233"/>
      <c r="E1" s="233"/>
      <c r="F1" s="233"/>
      <c r="G1" s="233"/>
      <c r="H1" s="233"/>
      <c r="I1" s="233"/>
      <c r="J1" s="233"/>
      <c r="K1" s="233"/>
      <c r="L1" s="233"/>
      <c r="M1" s="233"/>
      <c r="N1" s="13"/>
      <c r="O1" s="13"/>
      <c r="P1" s="13"/>
      <c r="Q1" s="13"/>
      <c r="R1" s="13"/>
    </row>
    <row r="2" spans="1:18" ht="62.25" customHeight="1" x14ac:dyDescent="0.4">
      <c r="A2" s="365" t="s">
        <v>226</v>
      </c>
      <c r="B2" s="365"/>
      <c r="C2" s="365"/>
      <c r="D2" s="365"/>
      <c r="E2" s="365"/>
      <c r="F2" s="365"/>
      <c r="G2" s="365"/>
      <c r="H2" s="365"/>
      <c r="I2" s="365"/>
      <c r="J2" s="365"/>
      <c r="K2" s="365"/>
      <c r="L2" s="365"/>
      <c r="M2" s="365"/>
      <c r="N2" s="8"/>
      <c r="O2" s="8"/>
      <c r="P2" s="8"/>
      <c r="Q2" s="8"/>
      <c r="R2" s="8"/>
    </row>
    <row r="3" spans="1:18" ht="37.5" customHeight="1" x14ac:dyDescent="0.25">
      <c r="A3" s="324" t="s">
        <v>386</v>
      </c>
      <c r="B3" s="324"/>
      <c r="C3" s="324"/>
      <c r="D3" s="324"/>
      <c r="E3" s="324"/>
      <c r="F3" s="324"/>
      <c r="G3" s="324"/>
      <c r="H3" s="324"/>
      <c r="I3" s="324"/>
      <c r="J3" s="324"/>
      <c r="K3" s="324"/>
      <c r="L3" s="324"/>
      <c r="M3" s="324"/>
      <c r="N3" s="5"/>
      <c r="O3" s="5"/>
      <c r="P3" s="5"/>
      <c r="Q3" s="5"/>
      <c r="R3" s="5"/>
    </row>
    <row r="4" spans="1:18" ht="18" customHeight="1" x14ac:dyDescent="0.25">
      <c r="A4" s="325">
        <v>2018</v>
      </c>
      <c r="B4" s="325"/>
      <c r="C4" s="325"/>
      <c r="D4" s="325"/>
      <c r="E4" s="325"/>
      <c r="F4" s="325"/>
      <c r="G4" s="325"/>
      <c r="H4" s="325"/>
      <c r="I4" s="325"/>
      <c r="J4" s="325"/>
      <c r="K4" s="325"/>
      <c r="L4" s="325"/>
      <c r="M4" s="325"/>
      <c r="N4" s="9"/>
      <c r="O4" s="9"/>
      <c r="P4" s="9"/>
      <c r="Q4" s="9"/>
      <c r="R4" s="9"/>
    </row>
    <row r="5" spans="1:18" ht="15.6" x14ac:dyDescent="0.25">
      <c r="A5" s="51" t="s">
        <v>274</v>
      </c>
      <c r="B5" s="7"/>
      <c r="C5" s="335"/>
      <c r="D5" s="335"/>
      <c r="E5" s="335"/>
      <c r="F5" s="335"/>
      <c r="G5" s="335"/>
      <c r="H5" s="335"/>
      <c r="I5" s="56"/>
      <c r="K5" s="1"/>
      <c r="L5" s="10"/>
      <c r="M5" s="45" t="s">
        <v>469</v>
      </c>
    </row>
    <row r="6" spans="1:18" ht="103.5" customHeight="1" x14ac:dyDescent="0.25">
      <c r="A6" s="321" t="s">
        <v>133</v>
      </c>
      <c r="B6" s="321"/>
      <c r="C6" s="65" t="s">
        <v>369</v>
      </c>
      <c r="D6" s="65" t="s">
        <v>368</v>
      </c>
      <c r="E6" s="65" t="s">
        <v>367</v>
      </c>
      <c r="F6" s="65" t="s">
        <v>366</v>
      </c>
      <c r="G6" s="65" t="s">
        <v>364</v>
      </c>
      <c r="H6" s="65" t="s">
        <v>365</v>
      </c>
      <c r="I6" s="65" t="s">
        <v>374</v>
      </c>
      <c r="J6" s="65" t="s">
        <v>371</v>
      </c>
      <c r="K6" s="65" t="s">
        <v>187</v>
      </c>
      <c r="L6" s="66" t="s">
        <v>72</v>
      </c>
      <c r="M6" s="67" t="s">
        <v>182</v>
      </c>
    </row>
    <row r="7" spans="1:18" ht="45" customHeight="1" x14ac:dyDescent="0.25">
      <c r="A7" s="320" t="s">
        <v>390</v>
      </c>
      <c r="B7" s="320"/>
      <c r="C7" s="90">
        <v>207468</v>
      </c>
      <c r="D7" s="90">
        <v>437212</v>
      </c>
      <c r="E7" s="90">
        <v>132615</v>
      </c>
      <c r="F7" s="90">
        <v>172073</v>
      </c>
      <c r="G7" s="90">
        <v>1842874</v>
      </c>
      <c r="H7" s="90">
        <v>338590</v>
      </c>
      <c r="I7" s="90">
        <v>453585</v>
      </c>
      <c r="J7" s="90">
        <v>1697784</v>
      </c>
      <c r="K7" s="91">
        <f>SUM(C7:J7)</f>
        <v>5282201</v>
      </c>
      <c r="L7" s="119" t="s">
        <v>393</v>
      </c>
      <c r="M7" s="63">
        <v>41</v>
      </c>
      <c r="N7" s="4"/>
    </row>
    <row r="8" spans="1:18" ht="45" customHeight="1" x14ac:dyDescent="0.25">
      <c r="A8" s="322" t="s">
        <v>391</v>
      </c>
      <c r="B8" s="322"/>
      <c r="C8" s="92">
        <v>48547</v>
      </c>
      <c r="D8" s="92">
        <v>521784</v>
      </c>
      <c r="E8" s="92">
        <v>365908</v>
      </c>
      <c r="F8" s="92">
        <v>346275</v>
      </c>
      <c r="G8" s="92">
        <v>1362099</v>
      </c>
      <c r="H8" s="92">
        <v>275430</v>
      </c>
      <c r="I8" s="92">
        <v>349682</v>
      </c>
      <c r="J8" s="92">
        <v>2468262</v>
      </c>
      <c r="K8" s="93">
        <f>SUM(C8:J8)</f>
        <v>5737987</v>
      </c>
      <c r="L8" s="120" t="s">
        <v>400</v>
      </c>
      <c r="M8" s="64">
        <v>42</v>
      </c>
      <c r="N8" s="4"/>
    </row>
    <row r="9" spans="1:18" ht="45" customHeight="1" x14ac:dyDescent="0.25">
      <c r="A9" s="320" t="s">
        <v>392</v>
      </c>
      <c r="B9" s="320"/>
      <c r="C9" s="90">
        <v>53922</v>
      </c>
      <c r="D9" s="90">
        <v>112947</v>
      </c>
      <c r="E9" s="90">
        <v>69747</v>
      </c>
      <c r="F9" s="90">
        <v>166416</v>
      </c>
      <c r="G9" s="90">
        <v>224863</v>
      </c>
      <c r="H9" s="90">
        <v>57645</v>
      </c>
      <c r="I9" s="90">
        <v>401031</v>
      </c>
      <c r="J9" s="90">
        <v>1381514</v>
      </c>
      <c r="K9" s="91">
        <f>SUM(C9:J9)</f>
        <v>2468085</v>
      </c>
      <c r="L9" s="119" t="s">
        <v>401</v>
      </c>
      <c r="M9" s="63">
        <v>43</v>
      </c>
      <c r="N9" s="4"/>
    </row>
    <row r="10" spans="1:18" ht="44.25" customHeight="1" x14ac:dyDescent="0.25">
      <c r="A10" s="321" t="s">
        <v>67</v>
      </c>
      <c r="B10" s="321"/>
      <c r="C10" s="94">
        <f>SUM(C7:C9)</f>
        <v>309937</v>
      </c>
      <c r="D10" s="94">
        <f t="shared" ref="D10:J10" si="0">SUM(D7:D9)</f>
        <v>1071943</v>
      </c>
      <c r="E10" s="94">
        <f t="shared" si="0"/>
        <v>568270</v>
      </c>
      <c r="F10" s="94">
        <f t="shared" si="0"/>
        <v>684764</v>
      </c>
      <c r="G10" s="94">
        <f t="shared" si="0"/>
        <v>3429836</v>
      </c>
      <c r="H10" s="94">
        <f t="shared" si="0"/>
        <v>671665</v>
      </c>
      <c r="I10" s="94">
        <f t="shared" si="0"/>
        <v>1204298</v>
      </c>
      <c r="J10" s="94">
        <f t="shared" si="0"/>
        <v>5547560</v>
      </c>
      <c r="K10" s="94">
        <f>SUM(K7:K9)</f>
        <v>13488273</v>
      </c>
      <c r="L10" s="331" t="s">
        <v>85</v>
      </c>
      <c r="M10" s="331"/>
    </row>
  </sheetData>
  <mergeCells count="11">
    <mergeCell ref="L10:M10"/>
    <mergeCell ref="A1:M1"/>
    <mergeCell ref="A2:M2"/>
    <mergeCell ref="A3:M3"/>
    <mergeCell ref="A4:M4"/>
    <mergeCell ref="C5:H5"/>
    <mergeCell ref="A6:B6"/>
    <mergeCell ref="A7:B7"/>
    <mergeCell ref="A8:B8"/>
    <mergeCell ref="A9:B9"/>
    <mergeCell ref="A10:B10"/>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5"/>
  <sheetViews>
    <sheetView rightToLeft="1" view="pageBreakPreview" zoomScaleSheetLayoutView="100" workbookViewId="0">
      <selection sqref="A1:E1"/>
    </sheetView>
  </sheetViews>
  <sheetFormatPr defaultColWidth="9.09765625" defaultRowHeight="13.8" x14ac:dyDescent="0.25"/>
  <cols>
    <col min="1" max="1" width="7" style="2" customWidth="1"/>
    <col min="2" max="2" width="40.69921875" style="2" customWidth="1"/>
    <col min="3" max="3" width="15.19921875" style="42" customWidth="1"/>
    <col min="4" max="4" width="40.59765625" style="2" customWidth="1"/>
    <col min="5" max="5" width="7" style="2" customWidth="1"/>
    <col min="6" max="6" width="12.8984375" style="2" customWidth="1"/>
    <col min="7" max="16384" width="9.09765625" style="2"/>
  </cols>
  <sheetData>
    <row r="1" spans="1:10" ht="54" customHeight="1" x14ac:dyDescent="0.25">
      <c r="A1" s="233"/>
      <c r="B1" s="233"/>
      <c r="C1" s="233"/>
      <c r="D1" s="233"/>
      <c r="E1" s="233"/>
      <c r="F1" s="13"/>
      <c r="G1" s="13"/>
      <c r="H1" s="13"/>
      <c r="I1" s="13"/>
      <c r="J1" s="13"/>
    </row>
    <row r="2" spans="1:10" ht="45" customHeight="1" x14ac:dyDescent="0.25">
      <c r="A2" s="323" t="s">
        <v>36</v>
      </c>
      <c r="B2" s="323"/>
      <c r="C2" s="323"/>
      <c r="D2" s="323"/>
      <c r="E2" s="323"/>
      <c r="F2" s="8"/>
      <c r="G2" s="8"/>
      <c r="H2" s="8"/>
      <c r="I2" s="8"/>
      <c r="J2" s="8"/>
    </row>
    <row r="3" spans="1:10" ht="32.25" customHeight="1" x14ac:dyDescent="0.25">
      <c r="A3" s="324" t="s">
        <v>387</v>
      </c>
      <c r="B3" s="324"/>
      <c r="C3" s="324"/>
      <c r="D3" s="324"/>
      <c r="E3" s="324"/>
      <c r="F3" s="5"/>
      <c r="G3" s="5"/>
      <c r="H3" s="5"/>
      <c r="I3" s="5"/>
      <c r="J3" s="5"/>
    </row>
    <row r="4" spans="1:10" ht="15" customHeight="1" x14ac:dyDescent="0.25">
      <c r="A4" s="325">
        <v>2018</v>
      </c>
      <c r="B4" s="325"/>
      <c r="C4" s="325"/>
      <c r="D4" s="325"/>
      <c r="E4" s="325"/>
      <c r="F4" s="9"/>
      <c r="G4" s="9"/>
      <c r="H4" s="9"/>
      <c r="I4" s="9"/>
      <c r="J4" s="9"/>
    </row>
    <row r="5" spans="1:10" ht="15.6" x14ac:dyDescent="0.25">
      <c r="A5" s="51" t="s">
        <v>412</v>
      </c>
      <c r="B5" s="7"/>
      <c r="C5" s="1"/>
      <c r="D5" s="10"/>
      <c r="E5" s="45" t="s">
        <v>468</v>
      </c>
    </row>
    <row r="6" spans="1:10" ht="47.25" customHeight="1" x14ac:dyDescent="0.25">
      <c r="A6" s="321" t="s">
        <v>18</v>
      </c>
      <c r="B6" s="321"/>
      <c r="C6" s="154" t="s">
        <v>234</v>
      </c>
      <c r="D6" s="344" t="s">
        <v>17</v>
      </c>
      <c r="E6" s="344"/>
    </row>
    <row r="7" spans="1:10" ht="24" customHeight="1" x14ac:dyDescent="0.25">
      <c r="A7" s="69" t="s">
        <v>352</v>
      </c>
      <c r="B7" s="69"/>
      <c r="C7" s="113"/>
      <c r="D7" s="73"/>
      <c r="E7" s="74" t="s">
        <v>21</v>
      </c>
      <c r="F7" s="4"/>
    </row>
    <row r="8" spans="1:10" ht="20.25" customHeight="1" x14ac:dyDescent="0.2">
      <c r="A8" s="77"/>
      <c r="B8" s="78" t="s">
        <v>2</v>
      </c>
      <c r="C8" s="77">
        <v>30245322</v>
      </c>
      <c r="D8" s="79" t="s">
        <v>22</v>
      </c>
      <c r="E8" s="80"/>
      <c r="F8" s="4"/>
    </row>
    <row r="9" spans="1:10" ht="20.25" customHeight="1" x14ac:dyDescent="0.2">
      <c r="A9" s="70"/>
      <c r="B9" s="71" t="s">
        <v>3</v>
      </c>
      <c r="C9" s="70">
        <v>50690342</v>
      </c>
      <c r="D9" s="73" t="s">
        <v>23</v>
      </c>
      <c r="E9" s="75"/>
      <c r="F9" s="4"/>
    </row>
    <row r="10" spans="1:10" ht="20.25" customHeight="1" x14ac:dyDescent="0.2">
      <c r="A10" s="77"/>
      <c r="B10" s="78" t="s">
        <v>19</v>
      </c>
      <c r="C10" s="77"/>
      <c r="D10" s="79" t="s">
        <v>24</v>
      </c>
      <c r="E10" s="80"/>
      <c r="F10" s="4"/>
    </row>
    <row r="11" spans="1:10" ht="28.5" customHeight="1" x14ac:dyDescent="0.2">
      <c r="A11" s="70"/>
      <c r="B11" s="72" t="s">
        <v>279</v>
      </c>
      <c r="C11" s="70">
        <v>6118730</v>
      </c>
      <c r="D11" s="76" t="s">
        <v>25</v>
      </c>
      <c r="E11" s="75"/>
    </row>
    <row r="12" spans="1:10" ht="20.25" customHeight="1" x14ac:dyDescent="0.2">
      <c r="A12" s="77"/>
      <c r="B12" s="81" t="s">
        <v>183</v>
      </c>
      <c r="C12" s="77">
        <v>83955827</v>
      </c>
      <c r="D12" s="82" t="s">
        <v>26</v>
      </c>
      <c r="E12" s="80"/>
    </row>
    <row r="13" spans="1:10" ht="20.25" customHeight="1" x14ac:dyDescent="0.2">
      <c r="A13" s="70"/>
      <c r="B13" s="71" t="s">
        <v>4</v>
      </c>
      <c r="C13" s="70">
        <v>6879230</v>
      </c>
      <c r="D13" s="73" t="s">
        <v>27</v>
      </c>
      <c r="E13" s="75"/>
    </row>
    <row r="14" spans="1:10" ht="24" customHeight="1" x14ac:dyDescent="0.25">
      <c r="A14" s="83" t="s">
        <v>20</v>
      </c>
      <c r="B14" s="83"/>
      <c r="C14" s="77">
        <v>6618145</v>
      </c>
      <c r="D14" s="79"/>
      <c r="E14" s="84" t="s">
        <v>47</v>
      </c>
      <c r="F14" s="4"/>
    </row>
    <row r="15" spans="1:10" ht="30" customHeight="1" x14ac:dyDescent="0.2">
      <c r="A15" s="346" t="s">
        <v>67</v>
      </c>
      <c r="B15" s="346"/>
      <c r="C15" s="116">
        <f>SUM(C7:C14)</f>
        <v>184507596</v>
      </c>
      <c r="D15" s="347" t="s">
        <v>85</v>
      </c>
      <c r="E15" s="348"/>
    </row>
  </sheetData>
  <mergeCells count="8">
    <mergeCell ref="A15:B15"/>
    <mergeCell ref="D15:E15"/>
    <mergeCell ref="A1:E1"/>
    <mergeCell ref="A6:B6"/>
    <mergeCell ref="D6:E6"/>
    <mergeCell ref="A3:E3"/>
    <mergeCell ref="A4:E4"/>
    <mergeCell ref="A2:E2"/>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11"/>
  <sheetViews>
    <sheetView rightToLeft="1" view="pageBreakPreview" zoomScaleSheetLayoutView="100" workbookViewId="0">
      <selection sqref="A1:M1"/>
    </sheetView>
  </sheetViews>
  <sheetFormatPr defaultColWidth="9.09765625" defaultRowHeight="13.8" x14ac:dyDescent="0.25"/>
  <cols>
    <col min="1" max="1" width="9.69921875" style="2" customWidth="1"/>
    <col min="2" max="2" width="15.59765625" style="2" customWidth="1"/>
    <col min="3" max="3" width="9.69921875" style="2" customWidth="1"/>
    <col min="4" max="4" width="8.8984375" style="2" customWidth="1"/>
    <col min="5" max="5" width="9" style="2" customWidth="1"/>
    <col min="6" max="6" width="9.09765625" style="2" customWidth="1"/>
    <col min="7" max="11" width="8.59765625" style="2" customWidth="1"/>
    <col min="12" max="12" width="15.59765625" style="2" customWidth="1"/>
    <col min="13" max="13" width="6.59765625" style="2" customWidth="1"/>
    <col min="14" max="16384" width="9.09765625" style="2"/>
  </cols>
  <sheetData>
    <row r="1" spans="1:13" ht="54" customHeight="1" x14ac:dyDescent="0.25">
      <c r="A1" s="233"/>
      <c r="B1" s="233"/>
      <c r="C1" s="233"/>
      <c r="D1" s="233"/>
      <c r="E1" s="233"/>
      <c r="F1" s="233"/>
      <c r="G1" s="233"/>
      <c r="H1" s="233"/>
      <c r="I1" s="233"/>
      <c r="J1" s="233"/>
      <c r="K1" s="233"/>
      <c r="L1" s="233"/>
      <c r="M1" s="233"/>
    </row>
    <row r="2" spans="1:13" ht="37.5" customHeight="1" x14ac:dyDescent="0.25">
      <c r="A2" s="323" t="s">
        <v>229</v>
      </c>
      <c r="B2" s="323"/>
      <c r="C2" s="323"/>
      <c r="D2" s="323"/>
      <c r="E2" s="323"/>
      <c r="F2" s="323"/>
      <c r="G2" s="323"/>
      <c r="H2" s="323"/>
      <c r="I2" s="323"/>
      <c r="J2" s="323"/>
      <c r="K2" s="323"/>
      <c r="L2" s="323"/>
      <c r="M2" s="323"/>
    </row>
    <row r="3" spans="1:13" ht="35.25" customHeight="1" x14ac:dyDescent="0.25">
      <c r="A3" s="324" t="s">
        <v>388</v>
      </c>
      <c r="B3" s="324"/>
      <c r="C3" s="324"/>
      <c r="D3" s="324"/>
      <c r="E3" s="324"/>
      <c r="F3" s="324"/>
      <c r="G3" s="324"/>
      <c r="H3" s="324"/>
      <c r="I3" s="324"/>
      <c r="J3" s="324"/>
      <c r="K3" s="324"/>
      <c r="L3" s="324"/>
      <c r="M3" s="324"/>
    </row>
    <row r="4" spans="1:13" ht="16.5" customHeight="1" x14ac:dyDescent="0.25">
      <c r="A4" s="325">
        <v>2018</v>
      </c>
      <c r="B4" s="325"/>
      <c r="C4" s="325"/>
      <c r="D4" s="325"/>
      <c r="E4" s="325"/>
      <c r="F4" s="325"/>
      <c r="G4" s="325"/>
      <c r="H4" s="325"/>
      <c r="I4" s="325"/>
      <c r="J4" s="325"/>
      <c r="K4" s="325"/>
      <c r="L4" s="325"/>
      <c r="M4" s="325"/>
    </row>
    <row r="5" spans="1:13" ht="15.6" x14ac:dyDescent="0.25">
      <c r="A5" s="51" t="s">
        <v>413</v>
      </c>
      <c r="B5" s="7"/>
      <c r="C5" s="7"/>
      <c r="D5" s="7"/>
      <c r="E5" s="7"/>
      <c r="F5" s="7"/>
      <c r="G5" s="7"/>
      <c r="H5" s="7"/>
      <c r="I5" s="7"/>
      <c r="J5" s="7"/>
      <c r="K5" s="56"/>
      <c r="L5" s="10"/>
      <c r="M5" s="45" t="s">
        <v>467</v>
      </c>
    </row>
    <row r="6" spans="1:13" ht="30" customHeight="1" x14ac:dyDescent="0.25">
      <c r="A6" s="309" t="s">
        <v>133</v>
      </c>
      <c r="B6" s="309"/>
      <c r="C6" s="334" t="s">
        <v>228</v>
      </c>
      <c r="D6" s="334"/>
      <c r="E6" s="334"/>
      <c r="F6" s="334" t="s">
        <v>184</v>
      </c>
      <c r="G6" s="334"/>
      <c r="H6" s="334"/>
      <c r="I6" s="309" t="s">
        <v>48</v>
      </c>
      <c r="J6" s="309" t="s">
        <v>50</v>
      </c>
      <c r="K6" s="309" t="s">
        <v>49</v>
      </c>
      <c r="L6" s="349" t="s">
        <v>72</v>
      </c>
      <c r="M6" s="329" t="s">
        <v>191</v>
      </c>
    </row>
    <row r="7" spans="1:13" ht="44.25" customHeight="1" x14ac:dyDescent="0.25">
      <c r="A7" s="319"/>
      <c r="B7" s="319"/>
      <c r="C7" s="53" t="s">
        <v>185</v>
      </c>
      <c r="D7" s="53" t="s">
        <v>186</v>
      </c>
      <c r="E7" s="53" t="s">
        <v>187</v>
      </c>
      <c r="F7" s="60" t="s">
        <v>188</v>
      </c>
      <c r="G7" s="60" t="s">
        <v>189</v>
      </c>
      <c r="H7" s="60" t="s">
        <v>190</v>
      </c>
      <c r="I7" s="319"/>
      <c r="J7" s="319"/>
      <c r="K7" s="319"/>
      <c r="L7" s="350"/>
      <c r="M7" s="351"/>
    </row>
    <row r="8" spans="1:13" ht="55.5" customHeight="1" x14ac:dyDescent="0.25">
      <c r="A8" s="372" t="s">
        <v>390</v>
      </c>
      <c r="B8" s="372"/>
      <c r="C8" s="96">
        <v>56336863</v>
      </c>
      <c r="D8" s="96">
        <v>2757502</v>
      </c>
      <c r="E8" s="149">
        <f>C8+D8</f>
        <v>59094365</v>
      </c>
      <c r="F8" s="96">
        <v>23469406</v>
      </c>
      <c r="G8" s="96">
        <v>5282201</v>
      </c>
      <c r="H8" s="149">
        <f>F8+G8</f>
        <v>28751607</v>
      </c>
      <c r="I8" s="149">
        <f>E8-H8</f>
        <v>30342758</v>
      </c>
      <c r="J8" s="96">
        <v>1579839</v>
      </c>
      <c r="K8" s="149">
        <f>I8-J8</f>
        <v>28762919</v>
      </c>
      <c r="L8" s="127" t="s">
        <v>393</v>
      </c>
      <c r="M8" s="128">
        <v>41</v>
      </c>
    </row>
    <row r="9" spans="1:13" ht="55.5" customHeight="1" x14ac:dyDescent="0.25">
      <c r="A9" s="373" t="s">
        <v>391</v>
      </c>
      <c r="B9" s="373"/>
      <c r="C9" s="98">
        <v>49765554</v>
      </c>
      <c r="D9" s="98">
        <v>2580080</v>
      </c>
      <c r="E9" s="150">
        <f>C9+D9</f>
        <v>52345634</v>
      </c>
      <c r="F9" s="98">
        <v>19126631</v>
      </c>
      <c r="G9" s="98">
        <v>5737986</v>
      </c>
      <c r="H9" s="150">
        <f>F9+G9</f>
        <v>24864617</v>
      </c>
      <c r="I9" s="150">
        <f>E9-H9</f>
        <v>27481017</v>
      </c>
      <c r="J9" s="98">
        <v>1518849</v>
      </c>
      <c r="K9" s="150">
        <f>I9-J9</f>
        <v>25962168</v>
      </c>
      <c r="L9" s="130" t="s">
        <v>400</v>
      </c>
      <c r="M9" s="131">
        <v>42</v>
      </c>
    </row>
    <row r="10" spans="1:13" ht="55.5" customHeight="1" x14ac:dyDescent="0.25">
      <c r="A10" s="374" t="s">
        <v>392</v>
      </c>
      <c r="B10" s="374"/>
      <c r="C10" s="96">
        <v>28073476</v>
      </c>
      <c r="D10" s="96">
        <v>1280563</v>
      </c>
      <c r="E10" s="149">
        <f>C10+D10</f>
        <v>29354039</v>
      </c>
      <c r="F10" s="96">
        <v>11391685</v>
      </c>
      <c r="G10" s="96">
        <v>2468087</v>
      </c>
      <c r="H10" s="149">
        <f>F10+G10</f>
        <v>13859772</v>
      </c>
      <c r="I10" s="149">
        <f>E10-H10</f>
        <v>15494267</v>
      </c>
      <c r="J10" s="96">
        <v>391738</v>
      </c>
      <c r="K10" s="149">
        <f>I10-J10</f>
        <v>15102529</v>
      </c>
      <c r="L10" s="133" t="s">
        <v>401</v>
      </c>
      <c r="M10" s="134">
        <v>43</v>
      </c>
    </row>
    <row r="11" spans="1:13" ht="42.75" customHeight="1" x14ac:dyDescent="0.25">
      <c r="A11" s="370" t="s">
        <v>67</v>
      </c>
      <c r="B11" s="370"/>
      <c r="C11" s="135">
        <f>SUM(C8:C10)</f>
        <v>134175893</v>
      </c>
      <c r="D11" s="135">
        <f t="shared" ref="D11:K11" si="0">SUM(D8:D10)</f>
        <v>6618145</v>
      </c>
      <c r="E11" s="135">
        <f t="shared" si="0"/>
        <v>140794038</v>
      </c>
      <c r="F11" s="135">
        <f t="shared" si="0"/>
        <v>53987722</v>
      </c>
      <c r="G11" s="135">
        <f>SUM(G8:G10)</f>
        <v>13488274</v>
      </c>
      <c r="H11" s="135">
        <f t="shared" si="0"/>
        <v>67475996</v>
      </c>
      <c r="I11" s="135">
        <f t="shared" si="0"/>
        <v>73318042</v>
      </c>
      <c r="J11" s="135">
        <f t="shared" si="0"/>
        <v>3490426</v>
      </c>
      <c r="K11" s="135">
        <f t="shared" si="0"/>
        <v>69827616</v>
      </c>
      <c r="L11" s="371" t="s">
        <v>85</v>
      </c>
      <c r="M11" s="371"/>
    </row>
  </sheetData>
  <mergeCells count="17">
    <mergeCell ref="A1:M1"/>
    <mergeCell ref="A2:M2"/>
    <mergeCell ref="A3:M3"/>
    <mergeCell ref="A4:M4"/>
    <mergeCell ref="K6:K7"/>
    <mergeCell ref="L6:L7"/>
    <mergeCell ref="A6:B7"/>
    <mergeCell ref="C6:E6"/>
    <mergeCell ref="F6:H6"/>
    <mergeCell ref="I6:I7"/>
    <mergeCell ref="J6:J7"/>
    <mergeCell ref="M6:M7"/>
    <mergeCell ref="A8:B8"/>
    <mergeCell ref="A9:B9"/>
    <mergeCell ref="A10:B10"/>
    <mergeCell ref="A11:B11"/>
    <mergeCell ref="L11:M11"/>
  </mergeCells>
  <phoneticPr fontId="13" type="noConversion"/>
  <printOptions horizontalCentered="1" verticalCentered="1"/>
  <pageMargins left="0" right="0" top="0" bottom="0" header="0.31496062992125984" footer="0.31496062992125984"/>
  <pageSetup paperSize="9"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2"/>
  <sheetViews>
    <sheetView rightToLeft="1" view="pageBreakPreview" zoomScaleNormal="100" zoomScaleSheetLayoutView="100" workbookViewId="0">
      <selection sqref="A1:K1"/>
    </sheetView>
  </sheetViews>
  <sheetFormatPr defaultColWidth="9.09765625" defaultRowHeight="13.8" x14ac:dyDescent="0.25"/>
  <cols>
    <col min="1" max="1" width="8.69921875" style="2" customWidth="1"/>
    <col min="2" max="2" width="15.59765625" style="2" customWidth="1"/>
    <col min="3" max="9" width="10.59765625" style="2" customWidth="1"/>
    <col min="10" max="10" width="15.59765625" style="2" customWidth="1"/>
    <col min="11" max="11" width="7.59765625" style="2" customWidth="1"/>
    <col min="12" max="16384" width="9.09765625" style="2"/>
  </cols>
  <sheetData>
    <row r="1" spans="1:11" ht="54" customHeight="1" x14ac:dyDescent="0.25">
      <c r="A1" s="233"/>
      <c r="B1" s="233"/>
      <c r="C1" s="233"/>
      <c r="D1" s="233"/>
      <c r="E1" s="233"/>
      <c r="F1" s="233"/>
      <c r="G1" s="233"/>
      <c r="H1" s="233"/>
      <c r="I1" s="233"/>
      <c r="J1" s="233"/>
      <c r="K1" s="233"/>
    </row>
    <row r="2" spans="1:11" ht="39" customHeight="1" x14ac:dyDescent="0.25">
      <c r="A2" s="323" t="s">
        <v>230</v>
      </c>
      <c r="B2" s="323"/>
      <c r="C2" s="323"/>
      <c r="D2" s="323"/>
      <c r="E2" s="323"/>
      <c r="F2" s="323"/>
      <c r="G2" s="323"/>
      <c r="H2" s="323"/>
      <c r="I2" s="323"/>
      <c r="J2" s="323"/>
      <c r="K2" s="323"/>
    </row>
    <row r="3" spans="1:11" ht="37.5" customHeight="1" x14ac:dyDescent="0.25">
      <c r="A3" s="324" t="s">
        <v>389</v>
      </c>
      <c r="B3" s="324"/>
      <c r="C3" s="324"/>
      <c r="D3" s="324"/>
      <c r="E3" s="324"/>
      <c r="F3" s="324"/>
      <c r="G3" s="324"/>
      <c r="H3" s="324"/>
      <c r="I3" s="324"/>
      <c r="J3" s="324"/>
      <c r="K3" s="324"/>
    </row>
    <row r="4" spans="1:11" ht="16.5" customHeight="1" x14ac:dyDescent="0.25">
      <c r="A4" s="325">
        <v>2018</v>
      </c>
      <c r="B4" s="325"/>
      <c r="C4" s="325"/>
      <c r="D4" s="325"/>
      <c r="E4" s="325"/>
      <c r="F4" s="325"/>
      <c r="G4" s="325"/>
      <c r="H4" s="325"/>
      <c r="I4" s="325"/>
      <c r="J4" s="325"/>
      <c r="K4" s="325"/>
    </row>
    <row r="5" spans="1:11" ht="15.6" x14ac:dyDescent="0.25">
      <c r="A5" s="7" t="s">
        <v>414</v>
      </c>
      <c r="B5" s="7"/>
      <c r="C5" s="3"/>
      <c r="D5" s="1"/>
      <c r="E5" s="1"/>
      <c r="F5" s="1"/>
      <c r="G5" s="10"/>
      <c r="H5" s="1"/>
      <c r="I5" s="1"/>
      <c r="J5" s="10"/>
      <c r="K5" s="10" t="s">
        <v>466</v>
      </c>
    </row>
    <row r="6" spans="1:11" ht="78" customHeight="1" x14ac:dyDescent="0.25">
      <c r="A6" s="357" t="s">
        <v>133</v>
      </c>
      <c r="B6" s="357"/>
      <c r="C6" s="101" t="s">
        <v>200</v>
      </c>
      <c r="D6" s="101" t="s">
        <v>195</v>
      </c>
      <c r="E6" s="101" t="s">
        <v>196</v>
      </c>
      <c r="F6" s="101" t="s">
        <v>192</v>
      </c>
      <c r="G6" s="101" t="s">
        <v>193</v>
      </c>
      <c r="H6" s="359" t="s">
        <v>197</v>
      </c>
      <c r="I6" s="360"/>
      <c r="J6" s="361" t="s">
        <v>72</v>
      </c>
      <c r="K6" s="363" t="s">
        <v>194</v>
      </c>
    </row>
    <row r="7" spans="1:11" ht="45" customHeight="1" x14ac:dyDescent="0.25">
      <c r="A7" s="358"/>
      <c r="B7" s="358"/>
      <c r="C7" s="102" t="s">
        <v>117</v>
      </c>
      <c r="D7" s="102" t="s">
        <v>380</v>
      </c>
      <c r="E7" s="102" t="s">
        <v>381</v>
      </c>
      <c r="F7" s="102" t="s">
        <v>118</v>
      </c>
      <c r="G7" s="102" t="s">
        <v>119</v>
      </c>
      <c r="H7" s="103" t="s">
        <v>198</v>
      </c>
      <c r="I7" s="103" t="s">
        <v>199</v>
      </c>
      <c r="J7" s="362"/>
      <c r="K7" s="364"/>
    </row>
    <row r="8" spans="1:11" ht="49.5" customHeight="1" x14ac:dyDescent="0.25">
      <c r="A8" s="355" t="s">
        <v>390</v>
      </c>
      <c r="B8" s="355"/>
      <c r="C8" s="96">
        <v>34630</v>
      </c>
      <c r="D8" s="97">
        <v>40</v>
      </c>
      <c r="E8" s="97">
        <v>9</v>
      </c>
      <c r="F8" s="96">
        <v>132684</v>
      </c>
      <c r="G8" s="96">
        <v>68128</v>
      </c>
      <c r="H8" s="96">
        <v>15385666</v>
      </c>
      <c r="I8" s="96">
        <v>13377252</v>
      </c>
      <c r="J8" s="162" t="s">
        <v>393</v>
      </c>
      <c r="K8" s="95">
        <v>41</v>
      </c>
    </row>
    <row r="9" spans="1:11" ht="49.5" customHeight="1" x14ac:dyDescent="0.25">
      <c r="A9" s="354" t="s">
        <v>391</v>
      </c>
      <c r="B9" s="354"/>
      <c r="C9" s="98">
        <v>53964</v>
      </c>
      <c r="D9" s="99">
        <v>37</v>
      </c>
      <c r="E9" s="99">
        <v>11</v>
      </c>
      <c r="F9" s="98">
        <v>241195</v>
      </c>
      <c r="G9" s="98">
        <v>126625</v>
      </c>
      <c r="H9" s="98">
        <v>11707686</v>
      </c>
      <c r="I9" s="98">
        <v>14254482</v>
      </c>
      <c r="J9" s="163" t="s">
        <v>400</v>
      </c>
      <c r="K9" s="100">
        <v>42</v>
      </c>
    </row>
    <row r="10" spans="1:11" ht="49.5" customHeight="1" x14ac:dyDescent="0.25">
      <c r="A10" s="355" t="s">
        <v>392</v>
      </c>
      <c r="B10" s="355"/>
      <c r="C10" s="96">
        <v>40710</v>
      </c>
      <c r="D10" s="97">
        <v>39</v>
      </c>
      <c r="E10" s="97">
        <v>8</v>
      </c>
      <c r="F10" s="96">
        <v>165361</v>
      </c>
      <c r="G10" s="96">
        <v>87284</v>
      </c>
      <c r="H10" s="96">
        <v>7208687</v>
      </c>
      <c r="I10" s="96">
        <v>7893843</v>
      </c>
      <c r="J10" s="162" t="s">
        <v>401</v>
      </c>
      <c r="K10" s="95">
        <v>43</v>
      </c>
    </row>
    <row r="11" spans="1:11" ht="40.5" customHeight="1" x14ac:dyDescent="0.25">
      <c r="A11" s="352" t="s">
        <v>67</v>
      </c>
      <c r="B11" s="352"/>
      <c r="C11" s="104">
        <v>40918</v>
      </c>
      <c r="D11" s="105">
        <v>38</v>
      </c>
      <c r="E11" s="105">
        <v>10</v>
      </c>
      <c r="F11" s="104">
        <v>167628</v>
      </c>
      <c r="G11" s="104">
        <v>87292</v>
      </c>
      <c r="H11" s="104">
        <f>SUM(H8:H10)</f>
        <v>34302039</v>
      </c>
      <c r="I11" s="104">
        <f>SUM(I8:I10)</f>
        <v>35525577</v>
      </c>
      <c r="J11" s="356" t="s">
        <v>85</v>
      </c>
      <c r="K11" s="356"/>
    </row>
    <row r="12" spans="1:11" s="54" customFormat="1" ht="21.75" customHeight="1" x14ac:dyDescent="0.25">
      <c r="A12" s="315" t="s">
        <v>379</v>
      </c>
      <c r="B12" s="315"/>
      <c r="C12" s="315"/>
      <c r="D12" s="315"/>
      <c r="E12" s="151"/>
      <c r="F12" s="375" t="s">
        <v>51</v>
      </c>
      <c r="G12" s="375"/>
      <c r="H12" s="375"/>
      <c r="I12" s="375"/>
      <c r="J12" s="375"/>
      <c r="K12" s="375"/>
    </row>
  </sheetData>
  <mergeCells count="15">
    <mergeCell ref="J11:K11"/>
    <mergeCell ref="A8:B8"/>
    <mergeCell ref="A9:B9"/>
    <mergeCell ref="A12:D12"/>
    <mergeCell ref="F12:K12"/>
    <mergeCell ref="A10:B10"/>
    <mergeCell ref="A11:B11"/>
    <mergeCell ref="A6:B7"/>
    <mergeCell ref="H6:I6"/>
    <mergeCell ref="J6:J7"/>
    <mergeCell ref="A1:K1"/>
    <mergeCell ref="A2:K2"/>
    <mergeCell ref="A3:K3"/>
    <mergeCell ref="A4:K4"/>
    <mergeCell ref="K6:K7"/>
  </mergeCells>
  <phoneticPr fontId="13" type="noConversion"/>
  <printOptions horizontalCentered="1" verticalCentered="1"/>
  <pageMargins left="0" right="0" top="0" bottom="0" header="0.31496062992125984" footer="0.31496062992125984"/>
  <pageSetup paperSize="9" orientation="landscape" r:id="rId1"/>
  <colBreaks count="1" manualBreakCount="1">
    <brk id="11" max="1048575" man="1"/>
  </col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rightToLeft="1" tabSelected="1" view="pageBreakPreview" zoomScaleSheetLayoutView="100" workbookViewId="0">
      <selection activeCell="A5" sqref="A5"/>
    </sheetView>
  </sheetViews>
  <sheetFormatPr defaultRowHeight="13.8" x14ac:dyDescent="0.25"/>
  <cols>
    <col min="1" max="1" width="72.8984375" customWidth="1"/>
  </cols>
  <sheetData>
    <row r="1" spans="1:1" ht="118.5" customHeight="1" x14ac:dyDescent="0.7">
      <c r="A1" s="152" t="s">
        <v>153</v>
      </c>
    </row>
    <row r="2" spans="1:1" ht="118.5" customHeight="1" x14ac:dyDescent="0.25">
      <c r="A2" s="153" t="s">
        <v>276</v>
      </c>
    </row>
  </sheetData>
  <phoneticPr fontId="13" type="noConversion"/>
  <printOptions horizontalCentered="1" verticalCentered="1"/>
  <pageMargins left="0" right="0" top="0" bottom="0" header="0.3" footer="0.3"/>
  <pageSetup paperSize="9" orientation="landscape" r:id="rId1"/>
  <rowBreaks count="1" manualBreakCount="1">
    <brk id="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40"/>
  <sheetViews>
    <sheetView rightToLeft="1" view="pageBreakPreview" zoomScale="80" zoomScaleNormal="100" zoomScaleSheetLayoutView="80" workbookViewId="0">
      <selection activeCell="A3" sqref="A3:E3"/>
    </sheetView>
  </sheetViews>
  <sheetFormatPr defaultColWidth="9" defaultRowHeight="13.8" x14ac:dyDescent="0.25"/>
  <cols>
    <col min="1" max="1" width="6.69921875" style="168" customWidth="1"/>
    <col min="2" max="2" width="55.69921875" style="168" customWidth="1"/>
    <col min="3" max="3" width="9.3984375" style="168" customWidth="1"/>
    <col min="4" max="4" width="56" style="168" customWidth="1"/>
    <col min="5" max="5" width="6.69921875" style="168" customWidth="1"/>
    <col min="6" max="16384" width="9" style="168"/>
  </cols>
  <sheetData>
    <row r="1" spans="1:9" s="166" customFormat="1" ht="18.75" customHeight="1" x14ac:dyDescent="0.25">
      <c r="A1" s="243"/>
      <c r="B1" s="243"/>
      <c r="C1" s="243"/>
      <c r="D1" s="243"/>
      <c r="E1" s="243"/>
      <c r="F1" s="167"/>
      <c r="G1" s="167"/>
      <c r="H1" s="167"/>
      <c r="I1" s="167"/>
    </row>
    <row r="2" spans="1:9" ht="21" x14ac:dyDescent="0.4">
      <c r="A2" s="244" t="s">
        <v>445</v>
      </c>
      <c r="B2" s="244"/>
      <c r="C2" s="244"/>
      <c r="D2" s="244"/>
      <c r="E2" s="244"/>
    </row>
    <row r="3" spans="1:9" ht="22.8" customHeight="1" x14ac:dyDescent="0.25">
      <c r="A3" s="382" t="s">
        <v>463</v>
      </c>
      <c r="B3" s="382"/>
      <c r="C3" s="382"/>
      <c r="D3" s="382"/>
      <c r="E3" s="382"/>
    </row>
    <row r="4" spans="1:9" ht="38.25" customHeight="1" x14ac:dyDescent="0.25">
      <c r="A4" s="171" t="s">
        <v>418</v>
      </c>
      <c r="B4" s="170" t="s">
        <v>417</v>
      </c>
      <c r="C4" s="171"/>
      <c r="D4" s="170" t="s">
        <v>416</v>
      </c>
      <c r="E4" s="169" t="s">
        <v>415</v>
      </c>
    </row>
    <row r="5" spans="1:9" s="175" customFormat="1" ht="20.25" customHeight="1" thickBot="1" x14ac:dyDescent="0.3">
      <c r="A5" s="172"/>
      <c r="B5" s="174" t="s">
        <v>420</v>
      </c>
      <c r="C5" s="218"/>
      <c r="D5" s="173" t="s">
        <v>419</v>
      </c>
      <c r="E5" s="172"/>
    </row>
    <row r="6" spans="1:9" s="175" customFormat="1" ht="20.25" customHeight="1" thickBot="1" x14ac:dyDescent="0.3">
      <c r="A6" s="176"/>
      <c r="B6" s="178" t="s">
        <v>422</v>
      </c>
      <c r="C6" s="219"/>
      <c r="D6" s="177" t="s">
        <v>421</v>
      </c>
      <c r="E6" s="176"/>
    </row>
    <row r="7" spans="1:9" s="175" customFormat="1" ht="20.25" customHeight="1" thickBot="1" x14ac:dyDescent="0.3">
      <c r="A7" s="179"/>
      <c r="B7" s="181" t="s">
        <v>424</v>
      </c>
      <c r="C7" s="220"/>
      <c r="D7" s="180" t="s">
        <v>423</v>
      </c>
      <c r="E7" s="179"/>
    </row>
    <row r="8" spans="1:9" s="175" customFormat="1" ht="20.25" customHeight="1" thickBot="1" x14ac:dyDescent="0.3">
      <c r="A8" s="176"/>
      <c r="B8" s="178" t="s">
        <v>426</v>
      </c>
      <c r="C8" s="219"/>
      <c r="D8" s="177" t="s">
        <v>425</v>
      </c>
      <c r="E8" s="176"/>
    </row>
    <row r="9" spans="1:9" s="175" customFormat="1" ht="27.75" customHeight="1" thickBot="1" x14ac:dyDescent="0.3">
      <c r="A9" s="179"/>
      <c r="B9" s="184" t="s">
        <v>428</v>
      </c>
      <c r="C9" s="183"/>
      <c r="D9" s="182" t="s">
        <v>427</v>
      </c>
      <c r="E9" s="179"/>
    </row>
    <row r="10" spans="1:9" s="175" customFormat="1" ht="27.75" customHeight="1" thickBot="1" x14ac:dyDescent="0.3">
      <c r="A10" s="187">
        <v>1</v>
      </c>
      <c r="B10" s="178" t="s">
        <v>507</v>
      </c>
      <c r="C10" s="186"/>
      <c r="D10" s="177" t="s">
        <v>524</v>
      </c>
      <c r="E10" s="185">
        <v>1</v>
      </c>
    </row>
    <row r="11" spans="1:9" s="175" customFormat="1" ht="27.75" customHeight="1" thickBot="1" x14ac:dyDescent="0.3">
      <c r="A11" s="179"/>
      <c r="B11" s="184" t="s">
        <v>446</v>
      </c>
      <c r="C11" s="183"/>
      <c r="D11" s="182" t="s">
        <v>447</v>
      </c>
      <c r="E11" s="179"/>
    </row>
    <row r="12" spans="1:9" s="175" customFormat="1" ht="26.1" customHeight="1" thickBot="1" x14ac:dyDescent="0.3">
      <c r="A12" s="187" t="s">
        <v>448</v>
      </c>
      <c r="B12" s="178" t="s">
        <v>508</v>
      </c>
      <c r="C12" s="186"/>
      <c r="D12" s="177" t="s">
        <v>525</v>
      </c>
      <c r="E12" s="185" t="s">
        <v>448</v>
      </c>
    </row>
    <row r="13" spans="1:9" s="175" customFormat="1" ht="27.75" customHeight="1" thickBot="1" x14ac:dyDescent="0.3">
      <c r="A13" s="189" t="s">
        <v>429</v>
      </c>
      <c r="B13" s="181" t="s">
        <v>509</v>
      </c>
      <c r="C13" s="183"/>
      <c r="D13" s="180" t="s">
        <v>526</v>
      </c>
      <c r="E13" s="188" t="s">
        <v>429</v>
      </c>
    </row>
    <row r="14" spans="1:9" s="175" customFormat="1" ht="26.1" customHeight="1" thickBot="1" x14ac:dyDescent="0.3">
      <c r="A14" s="187" t="s">
        <v>449</v>
      </c>
      <c r="B14" s="178" t="s">
        <v>510</v>
      </c>
      <c r="C14" s="186"/>
      <c r="D14" s="177" t="s">
        <v>527</v>
      </c>
      <c r="E14" s="185" t="s">
        <v>449</v>
      </c>
    </row>
    <row r="15" spans="1:9" s="175" customFormat="1" ht="26.1" customHeight="1" thickBot="1" x14ac:dyDescent="0.3">
      <c r="A15" s="189" t="s">
        <v>450</v>
      </c>
      <c r="B15" s="181" t="s">
        <v>511</v>
      </c>
      <c r="C15" s="183"/>
      <c r="D15" s="180" t="s">
        <v>528</v>
      </c>
      <c r="E15" s="188" t="s">
        <v>450</v>
      </c>
    </row>
    <row r="16" spans="1:9" s="175" customFormat="1" ht="26.1" customHeight="1" thickBot="1" x14ac:dyDescent="0.3">
      <c r="A16" s="187" t="s">
        <v>430</v>
      </c>
      <c r="B16" s="178" t="s">
        <v>512</v>
      </c>
      <c r="C16" s="186"/>
      <c r="D16" s="177" t="s">
        <v>529</v>
      </c>
      <c r="E16" s="185" t="s">
        <v>430</v>
      </c>
    </row>
    <row r="17" spans="1:5" s="175" customFormat="1" ht="26.1" customHeight="1" thickBot="1" x14ac:dyDescent="0.3">
      <c r="A17" s="189" t="s">
        <v>431</v>
      </c>
      <c r="B17" s="181" t="s">
        <v>513</v>
      </c>
      <c r="C17" s="183"/>
      <c r="D17" s="180" t="s">
        <v>530</v>
      </c>
      <c r="E17" s="188" t="s">
        <v>431</v>
      </c>
    </row>
    <row r="18" spans="1:5" s="175" customFormat="1" ht="26.1" customHeight="1" thickBot="1" x14ac:dyDescent="0.3">
      <c r="A18" s="187" t="s">
        <v>432</v>
      </c>
      <c r="B18" s="178" t="s">
        <v>514</v>
      </c>
      <c r="C18" s="186"/>
      <c r="D18" s="177" t="s">
        <v>531</v>
      </c>
      <c r="E18" s="185" t="s">
        <v>432</v>
      </c>
    </row>
    <row r="19" spans="1:5" s="175" customFormat="1" ht="26.1" customHeight="1" x14ac:dyDescent="0.25">
      <c r="A19" s="204" t="s">
        <v>433</v>
      </c>
      <c r="B19" s="205" t="s">
        <v>515</v>
      </c>
      <c r="C19" s="206"/>
      <c r="D19" s="207" t="s">
        <v>532</v>
      </c>
      <c r="E19" s="208" t="s">
        <v>433</v>
      </c>
    </row>
    <row r="20" spans="1:5" s="175" customFormat="1" ht="31.8" thickBot="1" x14ac:dyDescent="0.3">
      <c r="A20" s="209"/>
      <c r="B20" s="210" t="s">
        <v>451</v>
      </c>
      <c r="C20" s="211"/>
      <c r="D20" s="212" t="s">
        <v>452</v>
      </c>
      <c r="E20" s="213"/>
    </row>
    <row r="21" spans="1:5" s="175" customFormat="1" ht="26.1" customHeight="1" thickBot="1" x14ac:dyDescent="0.3">
      <c r="A21" s="189" t="s">
        <v>434</v>
      </c>
      <c r="B21" s="181" t="s">
        <v>516</v>
      </c>
      <c r="C21" s="183"/>
      <c r="D21" s="180" t="s">
        <v>533</v>
      </c>
      <c r="E21" s="188" t="s">
        <v>434</v>
      </c>
    </row>
    <row r="22" spans="1:5" s="175" customFormat="1" ht="27.75" customHeight="1" thickBot="1" x14ac:dyDescent="0.3">
      <c r="A22" s="187" t="s">
        <v>453</v>
      </c>
      <c r="B22" s="178" t="s">
        <v>517</v>
      </c>
      <c r="C22" s="186"/>
      <c r="D22" s="177" t="s">
        <v>534</v>
      </c>
      <c r="E22" s="185" t="s">
        <v>453</v>
      </c>
    </row>
    <row r="23" spans="1:5" s="175" customFormat="1" ht="27.75" customHeight="1" thickBot="1" x14ac:dyDescent="0.3">
      <c r="A23" s="189" t="s">
        <v>454</v>
      </c>
      <c r="B23" s="181" t="s">
        <v>518</v>
      </c>
      <c r="C23" s="183"/>
      <c r="D23" s="180" t="s">
        <v>535</v>
      </c>
      <c r="E23" s="188" t="s">
        <v>454</v>
      </c>
    </row>
    <row r="24" spans="1:5" s="175" customFormat="1" ht="27.75" customHeight="1" x14ac:dyDescent="0.25">
      <c r="A24" s="195" t="s">
        <v>455</v>
      </c>
      <c r="B24" s="194" t="s">
        <v>519</v>
      </c>
      <c r="C24" s="193"/>
      <c r="D24" s="192" t="s">
        <v>536</v>
      </c>
      <c r="E24" s="191" t="s">
        <v>455</v>
      </c>
    </row>
    <row r="25" spans="1:5" s="175" customFormat="1" ht="26.1" customHeight="1" thickBot="1" x14ac:dyDescent="0.3">
      <c r="A25" s="197" t="s">
        <v>456</v>
      </c>
      <c r="B25" s="174" t="s">
        <v>511</v>
      </c>
      <c r="C25" s="190"/>
      <c r="D25" s="173" t="s">
        <v>528</v>
      </c>
      <c r="E25" s="196" t="s">
        <v>456</v>
      </c>
    </row>
    <row r="26" spans="1:5" s="175" customFormat="1" ht="26.1" customHeight="1" thickBot="1" x14ac:dyDescent="0.3">
      <c r="A26" s="187" t="s">
        <v>457</v>
      </c>
      <c r="B26" s="178" t="s">
        <v>512</v>
      </c>
      <c r="C26" s="186"/>
      <c r="D26" s="177" t="s">
        <v>537</v>
      </c>
      <c r="E26" s="185" t="s">
        <v>457</v>
      </c>
    </row>
    <row r="27" spans="1:5" s="175" customFormat="1" ht="27.75" customHeight="1" thickBot="1" x14ac:dyDescent="0.3">
      <c r="A27" s="189" t="s">
        <v>458</v>
      </c>
      <c r="B27" s="181" t="s">
        <v>520</v>
      </c>
      <c r="C27" s="183"/>
      <c r="D27" s="180" t="s">
        <v>538</v>
      </c>
      <c r="E27" s="188" t="s">
        <v>458</v>
      </c>
    </row>
    <row r="28" spans="1:5" s="175" customFormat="1" ht="27.75" customHeight="1" thickBot="1" x14ac:dyDescent="0.3">
      <c r="A28" s="187" t="s">
        <v>435</v>
      </c>
      <c r="B28" s="178" t="s">
        <v>521</v>
      </c>
      <c r="C28" s="186"/>
      <c r="D28" s="177" t="s">
        <v>539</v>
      </c>
      <c r="E28" s="185" t="s">
        <v>435</v>
      </c>
    </row>
    <row r="29" spans="1:5" s="175" customFormat="1" ht="27.75" customHeight="1" thickBot="1" x14ac:dyDescent="0.3">
      <c r="A29" s="189" t="s">
        <v>436</v>
      </c>
      <c r="B29" s="181" t="s">
        <v>515</v>
      </c>
      <c r="C29" s="183"/>
      <c r="D29" s="180" t="s">
        <v>540</v>
      </c>
      <c r="E29" s="188" t="s">
        <v>436</v>
      </c>
    </row>
    <row r="30" spans="1:5" s="175" customFormat="1" ht="47.4" thickBot="1" x14ac:dyDescent="0.3">
      <c r="A30" s="214"/>
      <c r="B30" s="215" t="s">
        <v>459</v>
      </c>
      <c r="C30" s="186"/>
      <c r="D30" s="216" t="s">
        <v>460</v>
      </c>
      <c r="E30" s="217"/>
    </row>
    <row r="31" spans="1:5" s="175" customFormat="1" ht="27.75" customHeight="1" thickBot="1" x14ac:dyDescent="0.3">
      <c r="A31" s="189" t="s">
        <v>437</v>
      </c>
      <c r="B31" s="181" t="s">
        <v>516</v>
      </c>
      <c r="C31" s="183"/>
      <c r="D31" s="180" t="s">
        <v>541</v>
      </c>
      <c r="E31" s="188" t="s">
        <v>437</v>
      </c>
    </row>
    <row r="32" spans="1:5" s="175" customFormat="1" ht="27.75" customHeight="1" thickBot="1" x14ac:dyDescent="0.3">
      <c r="A32" s="187" t="s">
        <v>438</v>
      </c>
      <c r="B32" s="178" t="s">
        <v>509</v>
      </c>
      <c r="C32" s="186"/>
      <c r="D32" s="177" t="s">
        <v>542</v>
      </c>
      <c r="E32" s="185" t="s">
        <v>438</v>
      </c>
    </row>
    <row r="33" spans="1:5" s="175" customFormat="1" ht="27.75" customHeight="1" thickBot="1" x14ac:dyDescent="0.3">
      <c r="A33" s="189" t="s">
        <v>439</v>
      </c>
      <c r="B33" s="181" t="s">
        <v>518</v>
      </c>
      <c r="C33" s="183"/>
      <c r="D33" s="180" t="s">
        <v>543</v>
      </c>
      <c r="E33" s="188" t="s">
        <v>439</v>
      </c>
    </row>
    <row r="34" spans="1:5" s="175" customFormat="1" ht="27.75" customHeight="1" thickBot="1" x14ac:dyDescent="0.3">
      <c r="A34" s="187" t="s">
        <v>440</v>
      </c>
      <c r="B34" s="178" t="s">
        <v>511</v>
      </c>
      <c r="C34" s="186"/>
      <c r="D34" s="177" t="s">
        <v>544</v>
      </c>
      <c r="E34" s="185" t="s">
        <v>440</v>
      </c>
    </row>
    <row r="35" spans="1:5" s="175" customFormat="1" ht="27.75" customHeight="1" thickBot="1" x14ac:dyDescent="0.3">
      <c r="A35" s="189" t="s">
        <v>441</v>
      </c>
      <c r="B35" s="181" t="s">
        <v>512</v>
      </c>
      <c r="C35" s="183"/>
      <c r="D35" s="180" t="s">
        <v>537</v>
      </c>
      <c r="E35" s="188" t="s">
        <v>441</v>
      </c>
    </row>
    <row r="36" spans="1:5" s="175" customFormat="1" ht="27.75" customHeight="1" thickBot="1" x14ac:dyDescent="0.3">
      <c r="A36" s="187" t="s">
        <v>442</v>
      </c>
      <c r="B36" s="178" t="s">
        <v>522</v>
      </c>
      <c r="C36" s="186"/>
      <c r="D36" s="177" t="s">
        <v>530</v>
      </c>
      <c r="E36" s="185" t="s">
        <v>442</v>
      </c>
    </row>
    <row r="37" spans="1:5" s="175" customFormat="1" ht="27.75" customHeight="1" thickBot="1" x14ac:dyDescent="0.3">
      <c r="A37" s="189" t="s">
        <v>443</v>
      </c>
      <c r="B37" s="181" t="s">
        <v>521</v>
      </c>
      <c r="C37" s="183"/>
      <c r="D37" s="180" t="s">
        <v>545</v>
      </c>
      <c r="E37" s="188" t="s">
        <v>443</v>
      </c>
    </row>
    <row r="38" spans="1:5" s="175" customFormat="1" ht="27.75" customHeight="1" thickBot="1" x14ac:dyDescent="0.3">
      <c r="A38" s="187" t="s">
        <v>444</v>
      </c>
      <c r="B38" s="178" t="s">
        <v>523</v>
      </c>
      <c r="C38" s="186"/>
      <c r="D38" s="177" t="s">
        <v>540</v>
      </c>
      <c r="E38" s="185" t="s">
        <v>444</v>
      </c>
    </row>
    <row r="39" spans="1:5" ht="26.4" x14ac:dyDescent="0.25">
      <c r="A39" s="202"/>
      <c r="B39" s="201" t="s">
        <v>461</v>
      </c>
      <c r="C39" s="200"/>
      <c r="D39" s="199" t="s">
        <v>462</v>
      </c>
      <c r="E39" s="198"/>
    </row>
    <row r="40" spans="1:5" x14ac:dyDescent="0.25">
      <c r="B40" s="203"/>
    </row>
  </sheetData>
  <mergeCells count="3">
    <mergeCell ref="A1:E1"/>
    <mergeCell ref="A2:E2"/>
    <mergeCell ref="A3:E3"/>
  </mergeCells>
  <printOptions horizontalCentered="1"/>
  <pageMargins left="0" right="0" top="0.39370078740157483" bottom="0" header="0.31496062992125984" footer="0.31496062992125984"/>
  <pageSetup paperSize="9" scale="90" orientation="landscape" r:id="rId1"/>
  <rowBreaks count="1" manualBreakCount="1">
    <brk id="24" max="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7"/>
  <sheetViews>
    <sheetView rightToLeft="1" view="pageBreakPreview" zoomScaleSheetLayoutView="100" workbookViewId="0">
      <selection sqref="A1:E1"/>
    </sheetView>
  </sheetViews>
  <sheetFormatPr defaultColWidth="9.09765625" defaultRowHeight="22.8" x14ac:dyDescent="0.25"/>
  <cols>
    <col min="1" max="1" width="18.69921875" style="24" customWidth="1"/>
    <col min="2" max="2" width="51.5" style="24" customWidth="1"/>
    <col min="3" max="3" width="9.765625E-2" style="23" customWidth="1"/>
    <col min="4" max="4" width="50.69921875" style="23" customWidth="1"/>
    <col min="5" max="5" width="17.69921875" style="23" customWidth="1"/>
    <col min="6" max="7" width="9.09765625" style="23"/>
    <col min="8" max="8" width="62.3984375" style="23" customWidth="1"/>
    <col min="9" max="16384" width="9.09765625" style="23"/>
  </cols>
  <sheetData>
    <row r="1" spans="1:11" s="28" customFormat="1" ht="82.5" customHeight="1" x14ac:dyDescent="0.25">
      <c r="A1" s="232"/>
      <c r="B1" s="233"/>
      <c r="C1" s="233"/>
      <c r="D1" s="233"/>
      <c r="E1" s="233"/>
      <c r="F1" s="29"/>
      <c r="G1" s="29"/>
      <c r="H1" s="29"/>
    </row>
    <row r="2" spans="1:11" s="26" customFormat="1" ht="45" customHeight="1" x14ac:dyDescent="0.25">
      <c r="A2" s="235" t="s">
        <v>139</v>
      </c>
      <c r="B2" s="235"/>
      <c r="C2" s="27"/>
      <c r="D2" s="252" t="s">
        <v>140</v>
      </c>
      <c r="E2" s="252"/>
      <c r="F2" s="23"/>
      <c r="G2" s="23"/>
      <c r="H2" s="23"/>
      <c r="I2" s="27"/>
      <c r="J2" s="27"/>
      <c r="K2" s="27"/>
    </row>
    <row r="3" spans="1:11" s="26" customFormat="1" ht="82.5" hidden="1" customHeight="1" x14ac:dyDescent="0.25">
      <c r="A3" s="253"/>
      <c r="B3" s="254"/>
      <c r="C3" s="27"/>
      <c r="D3" s="255"/>
      <c r="E3" s="255"/>
      <c r="F3" s="23"/>
      <c r="G3" s="23"/>
      <c r="H3" s="23"/>
      <c r="I3" s="27"/>
      <c r="J3" s="27"/>
      <c r="K3" s="27"/>
    </row>
    <row r="4" spans="1:11" ht="21" x14ac:dyDescent="0.25">
      <c r="A4" s="247" t="s">
        <v>138</v>
      </c>
      <c r="B4" s="247"/>
      <c r="D4" s="245" t="s">
        <v>406</v>
      </c>
      <c r="E4" s="245"/>
    </row>
    <row r="5" spans="1:11" ht="147.75" customHeight="1" x14ac:dyDescent="0.25">
      <c r="A5" s="256" t="s">
        <v>405</v>
      </c>
      <c r="B5" s="257"/>
      <c r="D5" s="258" t="s">
        <v>407</v>
      </c>
      <c r="E5" s="258"/>
    </row>
    <row r="6" spans="1:11" ht="21" customHeight="1" x14ac:dyDescent="0.25">
      <c r="A6" s="247" t="s">
        <v>131</v>
      </c>
      <c r="B6" s="247"/>
      <c r="D6" s="245" t="s">
        <v>137</v>
      </c>
      <c r="E6" s="245"/>
    </row>
    <row r="7" spans="1:11" ht="43.5" customHeight="1" x14ac:dyDescent="0.25">
      <c r="A7" s="250" t="s">
        <v>291</v>
      </c>
      <c r="B7" s="251"/>
      <c r="D7" s="246" t="s">
        <v>150</v>
      </c>
      <c r="E7" s="246"/>
    </row>
    <row r="8" spans="1:11" ht="43.5" customHeight="1" x14ac:dyDescent="0.25">
      <c r="A8" s="260" t="s">
        <v>292</v>
      </c>
      <c r="B8" s="261"/>
      <c r="D8" s="259" t="s">
        <v>151</v>
      </c>
      <c r="E8" s="259"/>
    </row>
    <row r="9" spans="1:11" ht="43.5" customHeight="1" x14ac:dyDescent="0.25">
      <c r="A9" s="260" t="s">
        <v>293</v>
      </c>
      <c r="B9" s="261"/>
      <c r="D9" s="259" t="s">
        <v>152</v>
      </c>
      <c r="E9" s="259"/>
    </row>
    <row r="10" spans="1:11" ht="23.25" customHeight="1" x14ac:dyDescent="0.25">
      <c r="A10" s="247" t="s">
        <v>129</v>
      </c>
      <c r="B10" s="247"/>
      <c r="D10" s="245" t="s">
        <v>130</v>
      </c>
      <c r="E10" s="245"/>
    </row>
    <row r="11" spans="1:11" ht="44.25" customHeight="1" x14ac:dyDescent="0.25">
      <c r="A11" s="251" t="s">
        <v>127</v>
      </c>
      <c r="B11" s="251"/>
      <c r="D11" s="246" t="s">
        <v>128</v>
      </c>
      <c r="E11" s="246"/>
    </row>
    <row r="12" spans="1:11" ht="23.25" customHeight="1" x14ac:dyDescent="0.25">
      <c r="A12" s="247" t="s">
        <v>125</v>
      </c>
      <c r="B12" s="247"/>
      <c r="D12" s="245" t="s">
        <v>126</v>
      </c>
      <c r="E12" s="245"/>
    </row>
    <row r="13" spans="1:11" ht="173.25" customHeight="1" x14ac:dyDescent="0.25">
      <c r="A13" s="248" t="s">
        <v>294</v>
      </c>
      <c r="B13" s="249"/>
      <c r="D13" s="246" t="s">
        <v>143</v>
      </c>
      <c r="E13" s="246"/>
    </row>
    <row r="14" spans="1:11" x14ac:dyDescent="0.25">
      <c r="A14" s="25"/>
      <c r="B14" s="25"/>
      <c r="C14" s="24"/>
      <c r="D14" s="24"/>
    </row>
    <row r="15" spans="1:11" x14ac:dyDescent="0.25">
      <c r="D15" s="25"/>
      <c r="E15" s="25"/>
    </row>
    <row r="16" spans="1:11" x14ac:dyDescent="0.25">
      <c r="D16" s="25"/>
      <c r="E16" s="25"/>
    </row>
    <row r="17" spans="4:5" x14ac:dyDescent="0.25">
      <c r="D17" s="25"/>
      <c r="E17" s="25"/>
    </row>
  </sheetData>
  <mergeCells count="25">
    <mergeCell ref="A5:B5"/>
    <mergeCell ref="D5:E5"/>
    <mergeCell ref="D11:E11"/>
    <mergeCell ref="D9:E9"/>
    <mergeCell ref="D8:E8"/>
    <mergeCell ref="D10:E10"/>
    <mergeCell ref="A8:B8"/>
    <mergeCell ref="A9:B9"/>
    <mergeCell ref="A1:E1"/>
    <mergeCell ref="D2:E2"/>
    <mergeCell ref="A2:B2"/>
    <mergeCell ref="A4:B4"/>
    <mergeCell ref="D4:E4"/>
    <mergeCell ref="A3:B3"/>
    <mergeCell ref="D3:E3"/>
    <mergeCell ref="D12:E12"/>
    <mergeCell ref="D13:E13"/>
    <mergeCell ref="D6:E6"/>
    <mergeCell ref="A12:B12"/>
    <mergeCell ref="A13:B13"/>
    <mergeCell ref="A6:B6"/>
    <mergeCell ref="A7:B7"/>
    <mergeCell ref="A10:B10"/>
    <mergeCell ref="A11:B11"/>
    <mergeCell ref="D7:E7"/>
  </mergeCells>
  <phoneticPr fontId="13" type="noConversion"/>
  <printOptions horizontalCentered="1"/>
  <pageMargins left="0" right="0" top="0.39370078740157483" bottom="0" header="0.31496062992125984" footer="0.31496062992125984"/>
  <pageSetup paperSize="9" scale="90" orientation="landscape" r:id="rId1"/>
  <rowBreaks count="1" manualBreakCount="1">
    <brk id="9"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14"/>
  <sheetViews>
    <sheetView rightToLeft="1" view="pageBreakPreview" zoomScaleSheetLayoutView="100" workbookViewId="0">
      <selection sqref="A1:E1"/>
    </sheetView>
  </sheetViews>
  <sheetFormatPr defaultColWidth="9.09765625" defaultRowHeight="22.8" x14ac:dyDescent="0.25"/>
  <cols>
    <col min="1" max="1" width="18.69921875" style="24" customWidth="1"/>
    <col min="2" max="2" width="51.59765625" style="24" customWidth="1"/>
    <col min="3" max="3" width="4.69921875" style="23" customWidth="1"/>
    <col min="4" max="4" width="49.69921875" style="23" customWidth="1"/>
    <col min="5" max="5" width="17.69921875" style="23" customWidth="1"/>
    <col min="6" max="7" width="9.09765625" style="23"/>
    <col min="8" max="8" width="62.3984375" style="23" customWidth="1"/>
    <col min="9" max="16384" width="9.09765625" style="23"/>
  </cols>
  <sheetData>
    <row r="1" spans="1:12" s="28" customFormat="1" ht="49.5" customHeight="1" x14ac:dyDescent="0.25">
      <c r="A1" s="232"/>
      <c r="B1" s="233"/>
      <c r="C1" s="233"/>
      <c r="D1" s="233"/>
      <c r="E1" s="233"/>
      <c r="F1" s="29"/>
      <c r="G1" s="29"/>
      <c r="H1" s="29"/>
    </row>
    <row r="2" spans="1:12" s="33" customFormat="1" ht="30" customHeight="1" x14ac:dyDescent="0.25">
      <c r="A2" s="34"/>
      <c r="E2" s="34"/>
    </row>
    <row r="3" spans="1:12" ht="20.25" customHeight="1" x14ac:dyDescent="0.25">
      <c r="A3" s="265" t="s">
        <v>5</v>
      </c>
      <c r="B3" s="265"/>
      <c r="D3" s="230" t="s">
        <v>142</v>
      </c>
      <c r="E3" s="230"/>
    </row>
    <row r="4" spans="1:12" ht="24.75" customHeight="1" x14ac:dyDescent="0.25">
      <c r="A4" s="248" t="s">
        <v>103</v>
      </c>
      <c r="B4" s="249"/>
      <c r="D4" s="262" t="s">
        <v>120</v>
      </c>
      <c r="E4" s="263"/>
    </row>
    <row r="5" spans="1:12" ht="18" customHeight="1" x14ac:dyDescent="0.25">
      <c r="A5" s="268" t="s">
        <v>296</v>
      </c>
      <c r="B5" s="268"/>
      <c r="D5" s="37"/>
      <c r="E5" s="40" t="s">
        <v>104</v>
      </c>
    </row>
    <row r="6" spans="1:12" ht="57.75" customHeight="1" x14ac:dyDescent="0.95">
      <c r="A6" s="270" t="s">
        <v>295</v>
      </c>
      <c r="B6" s="270"/>
      <c r="C6" s="35"/>
      <c r="D6" s="266" t="s">
        <v>109</v>
      </c>
      <c r="E6" s="266"/>
      <c r="J6"/>
      <c r="K6" s="30"/>
      <c r="L6" s="30"/>
    </row>
    <row r="7" spans="1:12" ht="19.5" customHeight="1" x14ac:dyDescent="0.95">
      <c r="A7" s="269" t="s">
        <v>300</v>
      </c>
      <c r="B7" s="269"/>
      <c r="C7" s="35"/>
      <c r="D7" s="39"/>
      <c r="E7" s="38" t="s">
        <v>105</v>
      </c>
      <c r="J7"/>
      <c r="K7" s="30"/>
      <c r="L7" s="30"/>
    </row>
    <row r="8" spans="1:12" ht="60.75" customHeight="1" x14ac:dyDescent="0.95">
      <c r="A8" s="271" t="s">
        <v>0</v>
      </c>
      <c r="B8" s="271"/>
      <c r="C8" s="35"/>
      <c r="D8" s="266" t="s">
        <v>110</v>
      </c>
      <c r="E8" s="267"/>
      <c r="J8"/>
      <c r="K8" s="30"/>
      <c r="L8" s="30"/>
    </row>
    <row r="9" spans="1:12" ht="19.5" customHeight="1" x14ac:dyDescent="0.95">
      <c r="A9" s="269" t="s">
        <v>297</v>
      </c>
      <c r="B9" s="269"/>
      <c r="C9" s="35"/>
      <c r="D9" s="36"/>
      <c r="E9" s="38" t="s">
        <v>106</v>
      </c>
      <c r="H9" s="31"/>
      <c r="J9" s="30"/>
      <c r="K9" s="30"/>
      <c r="L9"/>
    </row>
    <row r="10" spans="1:12" ht="56.25" customHeight="1" x14ac:dyDescent="0.95">
      <c r="A10" s="271" t="s">
        <v>301</v>
      </c>
      <c r="B10" s="271"/>
      <c r="C10" s="35"/>
      <c r="D10" s="262" t="s">
        <v>111</v>
      </c>
      <c r="E10" s="262"/>
      <c r="H10" s="31"/>
      <c r="J10" s="30"/>
      <c r="K10" s="30"/>
      <c r="L10"/>
    </row>
    <row r="11" spans="1:12" ht="19.5" customHeight="1" x14ac:dyDescent="0.95">
      <c r="A11" s="269" t="s">
        <v>299</v>
      </c>
      <c r="B11" s="269"/>
      <c r="C11" s="35"/>
      <c r="D11" s="36"/>
      <c r="E11" s="38" t="s">
        <v>107</v>
      </c>
      <c r="H11" s="31"/>
      <c r="J11" s="30"/>
      <c r="K11" s="30"/>
      <c r="L11"/>
    </row>
    <row r="12" spans="1:12" ht="86.25" customHeight="1" x14ac:dyDescent="0.95">
      <c r="A12" s="271" t="s">
        <v>298</v>
      </c>
      <c r="B12" s="271"/>
      <c r="C12" s="35"/>
      <c r="D12" s="262" t="s">
        <v>112</v>
      </c>
      <c r="E12" s="262"/>
      <c r="H12" s="31"/>
      <c r="J12" s="30"/>
      <c r="K12" s="30"/>
      <c r="L12"/>
    </row>
    <row r="13" spans="1:12" ht="16.5" customHeight="1" x14ac:dyDescent="0.95">
      <c r="A13" s="41" t="s">
        <v>249</v>
      </c>
      <c r="B13" s="32"/>
      <c r="C13" s="35"/>
      <c r="D13" s="36"/>
      <c r="E13" s="38" t="s">
        <v>108</v>
      </c>
      <c r="H13" s="31"/>
      <c r="J13" s="30"/>
      <c r="K13" s="30"/>
      <c r="L13"/>
    </row>
    <row r="14" spans="1:12" ht="108" customHeight="1" x14ac:dyDescent="0.25">
      <c r="A14" s="264" t="s">
        <v>302</v>
      </c>
      <c r="B14" s="264"/>
      <c r="D14" s="262" t="s">
        <v>113</v>
      </c>
      <c r="E14" s="263"/>
    </row>
  </sheetData>
  <mergeCells count="19">
    <mergeCell ref="A1:E1"/>
    <mergeCell ref="D4:E4"/>
    <mergeCell ref="A9:B9"/>
    <mergeCell ref="A11:B11"/>
    <mergeCell ref="D14:E14"/>
    <mergeCell ref="A14:B14"/>
    <mergeCell ref="A4:B4"/>
    <mergeCell ref="D3:E3"/>
    <mergeCell ref="A3:B3"/>
    <mergeCell ref="D6:E6"/>
    <mergeCell ref="D8:E8"/>
    <mergeCell ref="D10:E10"/>
    <mergeCell ref="A5:B5"/>
    <mergeCell ref="A7:B7"/>
    <mergeCell ref="D12:E12"/>
    <mergeCell ref="A6:B6"/>
    <mergeCell ref="A8:B8"/>
    <mergeCell ref="A10:B10"/>
    <mergeCell ref="A12:B12"/>
  </mergeCells>
  <phoneticPr fontId="13" type="noConversion"/>
  <printOptions horizontalCentered="1"/>
  <pageMargins left="0" right="0" top="0.59055118110236227" bottom="0" header="0.31496062992125984" footer="0.31496062992125984"/>
  <pageSetup paperSize="9" scale="9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71"/>
  <sheetViews>
    <sheetView rightToLeft="1" view="pageBreakPreview" zoomScaleSheetLayoutView="100" workbookViewId="0">
      <selection sqref="A1:D1"/>
    </sheetView>
  </sheetViews>
  <sheetFormatPr defaultColWidth="9.09765625" defaultRowHeight="22.8" x14ac:dyDescent="0.25"/>
  <cols>
    <col min="1" max="1" width="18.69921875" style="24" customWidth="1"/>
    <col min="2" max="2" width="44.59765625" style="24" customWidth="1"/>
    <col min="3" max="3" width="50.69921875" style="23" customWidth="1"/>
    <col min="4" max="4" width="17.69921875" style="23" customWidth="1"/>
    <col min="5" max="6" width="9.09765625" style="23"/>
    <col min="7" max="7" width="62.3984375" style="23" customWidth="1"/>
    <col min="8" max="16384" width="9.09765625" style="23"/>
  </cols>
  <sheetData>
    <row r="1" spans="1:7" s="28" customFormat="1" ht="49.5" customHeight="1" x14ac:dyDescent="0.25">
      <c r="A1" s="232"/>
      <c r="B1" s="233"/>
      <c r="C1" s="233"/>
      <c r="D1" s="233"/>
      <c r="E1" s="29"/>
      <c r="F1" s="29"/>
      <c r="G1" s="29"/>
    </row>
    <row r="2" spans="1:7" s="33" customFormat="1" ht="33" customHeight="1" x14ac:dyDescent="0.25">
      <c r="A2" s="34"/>
      <c r="D2" s="34"/>
    </row>
    <row r="3" spans="1:7" ht="39.6" customHeight="1" x14ac:dyDescent="0.25">
      <c r="A3" s="298" t="s">
        <v>141</v>
      </c>
      <c r="B3" s="298"/>
      <c r="C3" s="301" t="s">
        <v>303</v>
      </c>
      <c r="D3" s="302"/>
    </row>
    <row r="4" spans="1:7" ht="21" x14ac:dyDescent="0.25">
      <c r="A4" s="303" t="s">
        <v>236</v>
      </c>
      <c r="B4" s="247"/>
      <c r="C4" s="237" t="s">
        <v>304</v>
      </c>
      <c r="D4" s="279"/>
    </row>
    <row r="5" spans="1:7" ht="43.95" customHeight="1" x14ac:dyDescent="0.25">
      <c r="A5" s="272" t="s">
        <v>114</v>
      </c>
      <c r="B5" s="272"/>
      <c r="C5" s="304" t="s">
        <v>154</v>
      </c>
      <c r="D5" s="304"/>
    </row>
    <row r="6" spans="1:7" ht="23.25" customHeight="1" x14ac:dyDescent="0.25">
      <c r="A6" s="297" t="s">
        <v>6</v>
      </c>
      <c r="B6" s="276"/>
      <c r="C6" s="279" t="s">
        <v>100</v>
      </c>
      <c r="D6" s="279"/>
    </row>
    <row r="7" spans="1:7" ht="23.25" customHeight="1" x14ac:dyDescent="0.25">
      <c r="A7" s="293" t="s">
        <v>394</v>
      </c>
      <c r="B7" s="299"/>
      <c r="C7" s="291" t="s">
        <v>397</v>
      </c>
      <c r="D7" s="292"/>
    </row>
    <row r="8" spans="1:7" ht="42.6" customHeight="1" x14ac:dyDescent="0.25">
      <c r="A8" s="289" t="s">
        <v>248</v>
      </c>
      <c r="B8" s="289"/>
      <c r="C8" s="288" t="s">
        <v>101</v>
      </c>
      <c r="D8" s="288"/>
    </row>
    <row r="9" spans="1:7" ht="23.25" customHeight="1" x14ac:dyDescent="0.25">
      <c r="A9" s="293" t="s">
        <v>395</v>
      </c>
      <c r="B9" s="294"/>
      <c r="C9" s="291" t="s">
        <v>398</v>
      </c>
      <c r="D9" s="292"/>
    </row>
    <row r="10" spans="1:7" ht="92.4" customHeight="1" x14ac:dyDescent="0.25">
      <c r="A10" s="289" t="s">
        <v>306</v>
      </c>
      <c r="B10" s="289"/>
      <c r="C10" s="288" t="s">
        <v>7</v>
      </c>
      <c r="D10" s="288"/>
    </row>
    <row r="11" spans="1:7" ht="23.25" customHeight="1" x14ac:dyDescent="0.25">
      <c r="A11" s="293" t="s">
        <v>396</v>
      </c>
      <c r="B11" s="294"/>
      <c r="C11" s="291" t="s">
        <v>399</v>
      </c>
      <c r="D11" s="292"/>
    </row>
    <row r="12" spans="1:7" ht="52.5" customHeight="1" x14ac:dyDescent="0.25">
      <c r="A12" s="289" t="s">
        <v>290</v>
      </c>
      <c r="B12" s="289"/>
      <c r="C12" s="288" t="s">
        <v>102</v>
      </c>
      <c r="D12" s="288"/>
    </row>
    <row r="13" spans="1:7" ht="23.25" customHeight="1" x14ac:dyDescent="0.25">
      <c r="A13" s="276" t="s">
        <v>121</v>
      </c>
      <c r="B13" s="276"/>
      <c r="C13" s="237" t="s">
        <v>305</v>
      </c>
      <c r="D13" s="279"/>
    </row>
    <row r="14" spans="1:7" ht="70.95" customHeight="1" x14ac:dyDescent="0.25">
      <c r="A14" s="272" t="s">
        <v>286</v>
      </c>
      <c r="B14" s="272"/>
      <c r="C14" s="246" t="s">
        <v>155</v>
      </c>
      <c r="D14" s="246"/>
    </row>
    <row r="15" spans="1:7" ht="30.75" customHeight="1" x14ac:dyDescent="0.25">
      <c r="A15" s="296" t="s">
        <v>283</v>
      </c>
      <c r="B15" s="296"/>
      <c r="C15" s="282" t="s">
        <v>310</v>
      </c>
      <c r="D15" s="295"/>
    </row>
    <row r="16" spans="1:7" ht="34.950000000000003" customHeight="1" x14ac:dyDescent="0.25">
      <c r="A16" s="272" t="s">
        <v>237</v>
      </c>
      <c r="B16" s="272"/>
      <c r="C16" s="246" t="s">
        <v>156</v>
      </c>
      <c r="D16" s="246"/>
    </row>
    <row r="17" spans="1:4" ht="23.25" customHeight="1" x14ac:dyDescent="0.25">
      <c r="A17" s="290" t="s">
        <v>122</v>
      </c>
      <c r="B17" s="290"/>
      <c r="C17" s="237" t="s">
        <v>311</v>
      </c>
      <c r="D17" s="279"/>
    </row>
    <row r="18" spans="1:4" ht="70.5" customHeight="1" x14ac:dyDescent="0.25">
      <c r="A18" s="272" t="s">
        <v>307</v>
      </c>
      <c r="B18" s="272"/>
      <c r="C18" s="246" t="s">
        <v>157</v>
      </c>
      <c r="D18" s="246"/>
    </row>
    <row r="19" spans="1:4" ht="23.25" customHeight="1" x14ac:dyDescent="0.25">
      <c r="A19" s="290" t="s">
        <v>285</v>
      </c>
      <c r="B19" s="290"/>
      <c r="C19" s="237" t="s">
        <v>312</v>
      </c>
      <c r="D19" s="279"/>
    </row>
    <row r="20" spans="1:4" ht="109.2" customHeight="1" x14ac:dyDescent="0.25">
      <c r="A20" s="272" t="s">
        <v>308</v>
      </c>
      <c r="B20" s="272"/>
      <c r="C20" s="246" t="s">
        <v>158</v>
      </c>
      <c r="D20" s="246"/>
    </row>
    <row r="21" spans="1:4" ht="23.25" customHeight="1" x14ac:dyDescent="0.25">
      <c r="A21" s="283" t="s">
        <v>284</v>
      </c>
      <c r="B21" s="283"/>
      <c r="C21" s="284" t="s">
        <v>313</v>
      </c>
      <c r="D21" s="285"/>
    </row>
    <row r="22" spans="1:4" ht="90" customHeight="1" x14ac:dyDescent="0.25">
      <c r="A22" s="272" t="s">
        <v>309</v>
      </c>
      <c r="B22" s="272"/>
      <c r="C22" s="246" t="s">
        <v>10</v>
      </c>
      <c r="D22" s="246"/>
    </row>
    <row r="23" spans="1:4" ht="18.75" customHeight="1" x14ac:dyDescent="0.25">
      <c r="A23" s="287" t="s">
        <v>280</v>
      </c>
      <c r="B23" s="287"/>
      <c r="C23" s="284" t="s">
        <v>316</v>
      </c>
      <c r="D23" s="284"/>
    </row>
    <row r="24" spans="1:4" ht="113.4" customHeight="1" x14ac:dyDescent="0.25">
      <c r="A24" s="272" t="s">
        <v>486</v>
      </c>
      <c r="B24" s="272"/>
      <c r="C24" s="273" t="s">
        <v>487</v>
      </c>
      <c r="D24" s="273"/>
    </row>
    <row r="25" spans="1:4" ht="125.4" customHeight="1" x14ac:dyDescent="0.25">
      <c r="A25" s="272" t="s">
        <v>488</v>
      </c>
      <c r="B25" s="272"/>
      <c r="C25" s="273" t="s">
        <v>489</v>
      </c>
      <c r="D25" s="273"/>
    </row>
    <row r="26" spans="1:4" ht="18" customHeight="1" x14ac:dyDescent="0.25">
      <c r="A26" s="287" t="s">
        <v>281</v>
      </c>
      <c r="B26" s="287"/>
      <c r="C26" s="284" t="s">
        <v>317</v>
      </c>
      <c r="D26" s="284"/>
    </row>
    <row r="27" spans="1:4" ht="109.5" customHeight="1" x14ac:dyDescent="0.25">
      <c r="A27" s="272" t="s">
        <v>314</v>
      </c>
      <c r="B27" s="272"/>
      <c r="C27" s="273" t="s">
        <v>15</v>
      </c>
      <c r="D27" s="273"/>
    </row>
    <row r="28" spans="1:4" ht="18.75" customHeight="1" x14ac:dyDescent="0.25">
      <c r="A28" s="287" t="s">
        <v>282</v>
      </c>
      <c r="B28" s="287"/>
      <c r="C28" s="284" t="s">
        <v>318</v>
      </c>
      <c r="D28" s="284"/>
    </row>
    <row r="29" spans="1:4" ht="71.25" customHeight="1" x14ac:dyDescent="0.25">
      <c r="A29" s="272" t="s">
        <v>315</v>
      </c>
      <c r="B29" s="272"/>
      <c r="C29" s="273" t="s">
        <v>16</v>
      </c>
      <c r="D29" s="273"/>
    </row>
    <row r="30" spans="1:4" ht="19.5" customHeight="1" x14ac:dyDescent="0.25">
      <c r="A30" s="287" t="s">
        <v>244</v>
      </c>
      <c r="B30" s="300"/>
      <c r="C30" s="284" t="s">
        <v>319</v>
      </c>
      <c r="D30" s="284"/>
    </row>
    <row r="31" spans="1:4" ht="86.25" customHeight="1" x14ac:dyDescent="0.25">
      <c r="A31" s="272" t="s">
        <v>320</v>
      </c>
      <c r="B31" s="272"/>
      <c r="C31" s="273" t="s">
        <v>28</v>
      </c>
      <c r="D31" s="273"/>
    </row>
    <row r="32" spans="1:4" ht="18.75" customHeight="1" x14ac:dyDescent="0.25">
      <c r="A32" s="287" t="s">
        <v>69</v>
      </c>
      <c r="B32" s="287"/>
      <c r="C32" s="284" t="s">
        <v>29</v>
      </c>
      <c r="D32" s="284"/>
    </row>
    <row r="33" spans="1:4" ht="36" customHeight="1" x14ac:dyDescent="0.25">
      <c r="A33" s="272" t="s">
        <v>321</v>
      </c>
      <c r="B33" s="272"/>
      <c r="C33" s="273" t="s">
        <v>30</v>
      </c>
      <c r="D33" s="273"/>
    </row>
    <row r="34" spans="1:4" ht="19.5" customHeight="1" x14ac:dyDescent="0.25">
      <c r="A34" s="286" t="s">
        <v>238</v>
      </c>
      <c r="B34" s="286"/>
      <c r="C34" s="284" t="s">
        <v>324</v>
      </c>
      <c r="D34" s="284"/>
    </row>
    <row r="35" spans="1:4" ht="30" customHeight="1" x14ac:dyDescent="0.25">
      <c r="A35" s="272" t="s">
        <v>322</v>
      </c>
      <c r="B35" s="272"/>
      <c r="C35" s="273" t="s">
        <v>31</v>
      </c>
      <c r="D35" s="273"/>
    </row>
    <row r="36" spans="1:4" ht="23.25" customHeight="1" x14ac:dyDescent="0.25">
      <c r="A36" s="283" t="s">
        <v>70</v>
      </c>
      <c r="B36" s="283"/>
      <c r="C36" s="284" t="s">
        <v>325</v>
      </c>
      <c r="D36" s="285"/>
    </row>
    <row r="37" spans="1:4" ht="100.5" customHeight="1" x14ac:dyDescent="0.25">
      <c r="A37" s="272" t="s">
        <v>323</v>
      </c>
      <c r="B37" s="272"/>
      <c r="C37" s="246" t="s">
        <v>32</v>
      </c>
      <c r="D37" s="246"/>
    </row>
    <row r="38" spans="1:4" ht="23.25" customHeight="1" x14ac:dyDescent="0.25">
      <c r="A38" s="283" t="s">
        <v>287</v>
      </c>
      <c r="B38" s="283"/>
      <c r="C38" s="284" t="s">
        <v>327</v>
      </c>
      <c r="D38" s="285"/>
    </row>
    <row r="39" spans="1:4" ht="126.75" customHeight="1" x14ac:dyDescent="0.25">
      <c r="A39" s="272" t="s">
        <v>34</v>
      </c>
      <c r="B39" s="272"/>
      <c r="C39" s="246" t="s">
        <v>33</v>
      </c>
      <c r="D39" s="246"/>
    </row>
    <row r="40" spans="1:4" ht="23.25" customHeight="1" x14ac:dyDescent="0.25">
      <c r="A40" s="283" t="s">
        <v>38</v>
      </c>
      <c r="B40" s="283"/>
      <c r="C40" s="284" t="s">
        <v>326</v>
      </c>
      <c r="D40" s="285"/>
    </row>
    <row r="41" spans="1:4" ht="43.5" customHeight="1" x14ac:dyDescent="0.25">
      <c r="A41" s="272" t="s">
        <v>39</v>
      </c>
      <c r="B41" s="272"/>
      <c r="C41" s="246" t="s">
        <v>37</v>
      </c>
      <c r="D41" s="246"/>
    </row>
    <row r="42" spans="1:4" ht="23.25" customHeight="1" x14ac:dyDescent="0.25">
      <c r="A42" s="283" t="s">
        <v>41</v>
      </c>
      <c r="B42" s="283"/>
      <c r="C42" s="284" t="s">
        <v>328</v>
      </c>
      <c r="D42" s="285"/>
    </row>
    <row r="43" spans="1:4" ht="83.4" customHeight="1" x14ac:dyDescent="0.25">
      <c r="A43" s="272" t="s">
        <v>42</v>
      </c>
      <c r="B43" s="272"/>
      <c r="C43" s="246" t="s">
        <v>40</v>
      </c>
      <c r="D43" s="246"/>
    </row>
    <row r="44" spans="1:4" ht="23.25" customHeight="1" x14ac:dyDescent="0.25">
      <c r="A44" s="276" t="s">
        <v>43</v>
      </c>
      <c r="B44" s="276"/>
      <c r="C44" s="279" t="s">
        <v>44</v>
      </c>
      <c r="D44" s="279"/>
    </row>
    <row r="45" spans="1:4" ht="44.25" customHeight="1" x14ac:dyDescent="0.25">
      <c r="A45" s="272" t="s">
        <v>250</v>
      </c>
      <c r="B45" s="272"/>
      <c r="C45" s="246" t="s">
        <v>57</v>
      </c>
      <c r="D45" s="246"/>
    </row>
    <row r="46" spans="1:4" ht="19.5" customHeight="1" x14ac:dyDescent="0.25">
      <c r="A46" s="276" t="s">
        <v>58</v>
      </c>
      <c r="B46" s="276"/>
      <c r="C46" s="237" t="s">
        <v>329</v>
      </c>
      <c r="D46" s="279"/>
    </row>
    <row r="47" spans="1:4" ht="18.75" customHeight="1" x14ac:dyDescent="0.25">
      <c r="A47" s="272" t="s">
        <v>59</v>
      </c>
      <c r="B47" s="272"/>
      <c r="C47" s="246" t="s">
        <v>60</v>
      </c>
      <c r="D47" s="246"/>
    </row>
    <row r="48" spans="1:4" ht="20.25" customHeight="1" x14ac:dyDescent="0.25">
      <c r="A48" s="276" t="s">
        <v>239</v>
      </c>
      <c r="B48" s="276"/>
      <c r="C48" s="279" t="s">
        <v>62</v>
      </c>
      <c r="D48" s="279"/>
    </row>
    <row r="49" spans="1:4" ht="59.25" customHeight="1" x14ac:dyDescent="0.25">
      <c r="A49" s="272" t="s">
        <v>240</v>
      </c>
      <c r="B49" s="272"/>
      <c r="C49" s="246" t="s">
        <v>63</v>
      </c>
      <c r="D49" s="246"/>
    </row>
    <row r="50" spans="1:4" ht="23.25" customHeight="1" x14ac:dyDescent="0.25">
      <c r="A50" s="276" t="s">
        <v>246</v>
      </c>
      <c r="B50" s="276"/>
      <c r="C50" s="279" t="s">
        <v>64</v>
      </c>
      <c r="D50" s="279"/>
    </row>
    <row r="51" spans="1:4" ht="35.25" customHeight="1" x14ac:dyDescent="0.25">
      <c r="A51" s="272" t="s">
        <v>232</v>
      </c>
      <c r="B51" s="272"/>
      <c r="C51" s="246" t="s">
        <v>65</v>
      </c>
      <c r="D51" s="246"/>
    </row>
    <row r="52" spans="1:4" s="156" customFormat="1" ht="33" customHeight="1" x14ac:dyDescent="0.4">
      <c r="A52" s="277" t="s">
        <v>61</v>
      </c>
      <c r="B52" s="277"/>
      <c r="C52" s="305" t="s">
        <v>66</v>
      </c>
      <c r="D52" s="305"/>
    </row>
    <row r="53" spans="1:4" ht="102.6" customHeight="1" x14ac:dyDescent="0.25">
      <c r="A53" s="272" t="s">
        <v>330</v>
      </c>
      <c r="B53" s="272"/>
      <c r="C53" s="246" t="s">
        <v>144</v>
      </c>
      <c r="D53" s="246"/>
    </row>
    <row r="54" spans="1:4" ht="21" customHeight="1" x14ac:dyDescent="0.25">
      <c r="A54" s="274" t="s">
        <v>145</v>
      </c>
      <c r="B54" s="274"/>
      <c r="C54" s="237" t="s">
        <v>97</v>
      </c>
      <c r="D54" s="237"/>
    </row>
    <row r="55" spans="1:4" ht="54" customHeight="1" x14ac:dyDescent="0.25">
      <c r="A55" s="272" t="s">
        <v>497</v>
      </c>
      <c r="B55" s="272"/>
      <c r="C55" s="246" t="s">
        <v>11</v>
      </c>
      <c r="D55" s="246"/>
    </row>
    <row r="56" spans="1:4" ht="19.5" customHeight="1" x14ac:dyDescent="0.25">
      <c r="A56" s="274" t="s">
        <v>146</v>
      </c>
      <c r="B56" s="274"/>
      <c r="C56" s="237" t="s">
        <v>98</v>
      </c>
      <c r="D56" s="237"/>
    </row>
    <row r="57" spans="1:4" ht="128.4" customHeight="1" x14ac:dyDescent="0.25">
      <c r="A57" s="272" t="s">
        <v>496</v>
      </c>
      <c r="B57" s="272"/>
      <c r="C57" s="273" t="s">
        <v>233</v>
      </c>
      <c r="D57" s="246"/>
    </row>
    <row r="58" spans="1:4" ht="18.75" customHeight="1" x14ac:dyDescent="0.25">
      <c r="A58" s="274" t="s">
        <v>147</v>
      </c>
      <c r="B58" s="274"/>
      <c r="C58" s="237" t="s">
        <v>99</v>
      </c>
      <c r="D58" s="237"/>
    </row>
    <row r="59" spans="1:4" ht="72.75" customHeight="1" x14ac:dyDescent="0.25">
      <c r="A59" s="280" t="s">
        <v>494</v>
      </c>
      <c r="B59" s="280"/>
      <c r="C59" s="273" t="s">
        <v>495</v>
      </c>
      <c r="D59" s="273"/>
    </row>
    <row r="60" spans="1:4" s="156" customFormat="1" ht="24.75" customHeight="1" x14ac:dyDescent="0.3">
      <c r="A60" s="278" t="s">
        <v>251</v>
      </c>
      <c r="B60" s="278"/>
      <c r="C60" s="281" t="s">
        <v>332</v>
      </c>
      <c r="D60" s="281"/>
    </row>
    <row r="61" spans="1:4" ht="36" customHeight="1" x14ac:dyDescent="0.25">
      <c r="A61" s="272" t="s">
        <v>86</v>
      </c>
      <c r="B61" s="272"/>
      <c r="C61" s="246" t="s">
        <v>87</v>
      </c>
      <c r="D61" s="246"/>
    </row>
    <row r="62" spans="1:4" ht="17.25" customHeight="1" x14ac:dyDescent="0.25">
      <c r="A62" s="274" t="s">
        <v>148</v>
      </c>
      <c r="B62" s="274"/>
      <c r="C62" s="237" t="s">
        <v>89</v>
      </c>
      <c r="D62" s="237"/>
    </row>
    <row r="63" spans="1:4" ht="52.5" customHeight="1" x14ac:dyDescent="0.25">
      <c r="A63" s="272" t="s">
        <v>88</v>
      </c>
      <c r="B63" s="272"/>
      <c r="C63" s="246" t="s">
        <v>90</v>
      </c>
      <c r="D63" s="246"/>
    </row>
    <row r="64" spans="1:4" ht="21" customHeight="1" x14ac:dyDescent="0.25">
      <c r="A64" s="274" t="s">
        <v>331</v>
      </c>
      <c r="B64" s="274"/>
      <c r="C64" s="237" t="s">
        <v>333</v>
      </c>
      <c r="D64" s="237"/>
    </row>
    <row r="65" spans="1:4" ht="76.2" customHeight="1" x14ac:dyDescent="0.25">
      <c r="A65" s="272" t="s">
        <v>91</v>
      </c>
      <c r="B65" s="272"/>
      <c r="C65" s="246" t="s">
        <v>92</v>
      </c>
      <c r="D65" s="246"/>
    </row>
    <row r="66" spans="1:4" ht="40.950000000000003" customHeight="1" x14ac:dyDescent="0.25">
      <c r="A66" s="275" t="s">
        <v>149</v>
      </c>
      <c r="B66" s="275"/>
      <c r="C66" s="282" t="s">
        <v>334</v>
      </c>
      <c r="D66" s="282"/>
    </row>
    <row r="67" spans="1:4" ht="72" customHeight="1" x14ac:dyDescent="0.25">
      <c r="A67" s="272" t="s">
        <v>93</v>
      </c>
      <c r="B67" s="272"/>
      <c r="C67" s="246" t="s">
        <v>94</v>
      </c>
      <c r="D67" s="246"/>
    </row>
    <row r="68" spans="1:4" ht="21" customHeight="1" x14ac:dyDescent="0.25">
      <c r="A68" s="274" t="s">
        <v>14</v>
      </c>
      <c r="B68" s="274"/>
      <c r="C68" s="237" t="s">
        <v>335</v>
      </c>
      <c r="D68" s="237"/>
    </row>
    <row r="69" spans="1:4" ht="129" customHeight="1" x14ac:dyDescent="0.25">
      <c r="A69" s="272" t="s">
        <v>95</v>
      </c>
      <c r="B69" s="272"/>
      <c r="C69" s="246" t="s">
        <v>9</v>
      </c>
      <c r="D69" s="246"/>
    </row>
    <row r="70" spans="1:4" ht="23.25" customHeight="1" x14ac:dyDescent="0.25">
      <c r="A70" s="276" t="s">
        <v>13</v>
      </c>
      <c r="B70" s="276"/>
      <c r="C70" s="237" t="s">
        <v>336</v>
      </c>
      <c r="D70" s="237"/>
    </row>
    <row r="71" spans="1:4" ht="60" customHeight="1" x14ac:dyDescent="0.25">
      <c r="A71" s="272" t="s">
        <v>96</v>
      </c>
      <c r="B71" s="272"/>
      <c r="C71" s="246" t="s">
        <v>8</v>
      </c>
      <c r="D71" s="246"/>
    </row>
  </sheetData>
  <mergeCells count="139">
    <mergeCell ref="A3:B3"/>
    <mergeCell ref="C59:D59"/>
    <mergeCell ref="A1:D1"/>
    <mergeCell ref="C31:D31"/>
    <mergeCell ref="C7:D7"/>
    <mergeCell ref="A7:B7"/>
    <mergeCell ref="C8:D8"/>
    <mergeCell ref="A8:B8"/>
    <mergeCell ref="C9:D9"/>
    <mergeCell ref="A30:B30"/>
    <mergeCell ref="C3:D3"/>
    <mergeCell ref="A40:B40"/>
    <mergeCell ref="C40:D40"/>
    <mergeCell ref="C10:D10"/>
    <mergeCell ref="A10:B10"/>
    <mergeCell ref="C51:D51"/>
    <mergeCell ref="A46:B46"/>
    <mergeCell ref="C4:D4"/>
    <mergeCell ref="A4:B4"/>
    <mergeCell ref="C5:D5"/>
    <mergeCell ref="C52:D52"/>
    <mergeCell ref="A36:B36"/>
    <mergeCell ref="A42:B42"/>
    <mergeCell ref="C47:D47"/>
    <mergeCell ref="A47:B47"/>
    <mergeCell ref="A41:B41"/>
    <mergeCell ref="C41:D41"/>
    <mergeCell ref="C45:D45"/>
    <mergeCell ref="A45:B45"/>
    <mergeCell ref="C46:D46"/>
    <mergeCell ref="A5:B5"/>
    <mergeCell ref="A39:B39"/>
    <mergeCell ref="C39:D39"/>
    <mergeCell ref="C30:D30"/>
    <mergeCell ref="C11:D11"/>
    <mergeCell ref="A11:B11"/>
    <mergeCell ref="A9:B9"/>
    <mergeCell ref="C15:D15"/>
    <mergeCell ref="A15:B15"/>
    <mergeCell ref="C21:D21"/>
    <mergeCell ref="A21:B21"/>
    <mergeCell ref="C22:D22"/>
    <mergeCell ref="C23:D23"/>
    <mergeCell ref="C18:D18"/>
    <mergeCell ref="A22:B22"/>
    <mergeCell ref="C16:D16"/>
    <mergeCell ref="A20:B20"/>
    <mergeCell ref="A6:B6"/>
    <mergeCell ref="C12:D12"/>
    <mergeCell ref="A12:B12"/>
    <mergeCell ref="C13:D13"/>
    <mergeCell ref="A13:B13"/>
    <mergeCell ref="C14:D14"/>
    <mergeCell ref="A14:B14"/>
    <mergeCell ref="C6:D6"/>
    <mergeCell ref="C27:D27"/>
    <mergeCell ref="A27:B27"/>
    <mergeCell ref="A19:B19"/>
    <mergeCell ref="A16:B16"/>
    <mergeCell ref="C20:D20"/>
    <mergeCell ref="A18:B18"/>
    <mergeCell ref="C17:D17"/>
    <mergeCell ref="A17:B17"/>
    <mergeCell ref="A33:B33"/>
    <mergeCell ref="C33:D33"/>
    <mergeCell ref="A34:B34"/>
    <mergeCell ref="C36:D36"/>
    <mergeCell ref="C19:D19"/>
    <mergeCell ref="C29:D29"/>
    <mergeCell ref="A29:B29"/>
    <mergeCell ref="A32:B32"/>
    <mergeCell ref="C32:D32"/>
    <mergeCell ref="A31:B31"/>
    <mergeCell ref="C34:D34"/>
    <mergeCell ref="A28:B28"/>
    <mergeCell ref="A23:B23"/>
    <mergeCell ref="A26:B26"/>
    <mergeCell ref="C28:D28"/>
    <mergeCell ref="C26:D26"/>
    <mergeCell ref="C24:D24"/>
    <mergeCell ref="A24:B24"/>
    <mergeCell ref="A25:B25"/>
    <mergeCell ref="C25:D25"/>
    <mergeCell ref="A38:B38"/>
    <mergeCell ref="C38:D38"/>
    <mergeCell ref="A35:B35"/>
    <mergeCell ref="C35:D35"/>
    <mergeCell ref="A37:B37"/>
    <mergeCell ref="C37:D37"/>
    <mergeCell ref="C42:D42"/>
    <mergeCell ref="A43:B43"/>
    <mergeCell ref="C43:D43"/>
    <mergeCell ref="C44:D44"/>
    <mergeCell ref="A44:B44"/>
    <mergeCell ref="C53:D53"/>
    <mergeCell ref="A53:B53"/>
    <mergeCell ref="C49:D49"/>
    <mergeCell ref="A49:B49"/>
    <mergeCell ref="C50:D50"/>
    <mergeCell ref="A55:B55"/>
    <mergeCell ref="A69:B69"/>
    <mergeCell ref="C68:D68"/>
    <mergeCell ref="A58:B58"/>
    <mergeCell ref="A59:B59"/>
    <mergeCell ref="C63:D63"/>
    <mergeCell ref="C64:D64"/>
    <mergeCell ref="C61:D61"/>
    <mergeCell ref="C60:D60"/>
    <mergeCell ref="C62:D62"/>
    <mergeCell ref="C65:D65"/>
    <mergeCell ref="A67:B67"/>
    <mergeCell ref="C66:D66"/>
    <mergeCell ref="C67:D67"/>
    <mergeCell ref="C48:D48"/>
    <mergeCell ref="A48:B48"/>
    <mergeCell ref="C54:D54"/>
    <mergeCell ref="C55:D55"/>
    <mergeCell ref="A51:B51"/>
    <mergeCell ref="A52:B52"/>
    <mergeCell ref="A50:B50"/>
    <mergeCell ref="A68:B68"/>
    <mergeCell ref="A60:B60"/>
    <mergeCell ref="A61:B61"/>
    <mergeCell ref="A62:B62"/>
    <mergeCell ref="A63:B63"/>
    <mergeCell ref="A65:B65"/>
    <mergeCell ref="A56:B56"/>
    <mergeCell ref="A57:B57"/>
    <mergeCell ref="A54:B54"/>
    <mergeCell ref="C71:D71"/>
    <mergeCell ref="A71:B71"/>
    <mergeCell ref="C69:D69"/>
    <mergeCell ref="C56:D56"/>
    <mergeCell ref="C57:D57"/>
    <mergeCell ref="C58:D58"/>
    <mergeCell ref="A64:B64"/>
    <mergeCell ref="A66:B66"/>
    <mergeCell ref="C70:D70"/>
    <mergeCell ref="A70:B70"/>
  </mergeCells>
  <phoneticPr fontId="13" type="noConversion"/>
  <printOptions horizontalCentered="1"/>
  <pageMargins left="0" right="0" top="0.39370078740157483" bottom="0" header="0.31496062992125984" footer="0.31496062992125984"/>
  <pageSetup paperSize="9" scale="89" orientation="landscape" r:id="rId1"/>
  <rowBreaks count="7" manualBreakCount="7">
    <brk id="14" max="3" man="1"/>
    <brk id="24" max="3" man="1"/>
    <brk id="33" max="3" man="1"/>
    <brk id="43" max="3" man="1"/>
    <brk id="55" max="3" man="1"/>
    <brk id="65" max="3" man="1"/>
    <brk id="71" max="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2"/>
  <sheetViews>
    <sheetView rightToLeft="1" view="pageBreakPreview" zoomScaleSheetLayoutView="100" workbookViewId="0">
      <selection activeCell="A46" sqref="A46"/>
    </sheetView>
  </sheetViews>
  <sheetFormatPr defaultRowHeight="13.8" x14ac:dyDescent="0.25"/>
  <cols>
    <col min="1" max="1" width="72.8984375" customWidth="1"/>
  </cols>
  <sheetData>
    <row r="1" spans="1:1" ht="118.5" customHeight="1" x14ac:dyDescent="0.7">
      <c r="A1" s="152" t="s">
        <v>254</v>
      </c>
    </row>
    <row r="2" spans="1:1" ht="118.5" customHeight="1" x14ac:dyDescent="0.25">
      <c r="A2" s="153" t="s">
        <v>255</v>
      </c>
    </row>
  </sheetData>
  <phoneticPr fontId="13" type="noConversion"/>
  <printOptions horizontalCentered="1" verticalCentered="1"/>
  <pageMargins left="0" right="0" top="0" bottom="0" header="0.3" footer="0.3"/>
  <pageSetup paperSize="9" orientation="landscape" r:id="rId1"/>
  <rowBreaks count="1" manualBreakCount="1">
    <brk id="2"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17"/>
  <sheetViews>
    <sheetView rightToLeft="1" view="pageBreakPreview" topLeftCell="A6" zoomScaleSheetLayoutView="100" workbookViewId="0">
      <selection sqref="A1:J1"/>
    </sheetView>
  </sheetViews>
  <sheetFormatPr defaultColWidth="9.09765625" defaultRowHeight="13.8" x14ac:dyDescent="0.25"/>
  <cols>
    <col min="1" max="1" width="8.69921875" style="2" customWidth="1"/>
    <col min="2" max="2" width="25.59765625" style="2" customWidth="1"/>
    <col min="3" max="8" width="9.59765625" style="2" customWidth="1"/>
    <col min="9" max="9" width="25.59765625" style="2" customWidth="1"/>
    <col min="10" max="10" width="8.3984375" style="2" customWidth="1"/>
    <col min="11" max="16384" width="9.09765625" style="2"/>
  </cols>
  <sheetData>
    <row r="1" spans="1:11" ht="54" customHeight="1" x14ac:dyDescent="0.25">
      <c r="A1" s="233"/>
      <c r="B1" s="233"/>
      <c r="C1" s="233"/>
      <c r="D1" s="233"/>
      <c r="E1" s="233"/>
      <c r="F1" s="233"/>
      <c r="G1" s="233"/>
      <c r="H1" s="233"/>
      <c r="I1" s="233"/>
      <c r="J1" s="233"/>
    </row>
    <row r="2" spans="1:11" ht="39" customHeight="1" x14ac:dyDescent="0.25">
      <c r="A2" s="323" t="s">
        <v>241</v>
      </c>
      <c r="B2" s="323"/>
      <c r="C2" s="323"/>
      <c r="D2" s="323"/>
      <c r="E2" s="323"/>
      <c r="F2" s="323"/>
      <c r="G2" s="323"/>
      <c r="H2" s="323"/>
      <c r="I2" s="323"/>
      <c r="J2" s="323"/>
    </row>
    <row r="3" spans="1:11" ht="30.75" customHeight="1" x14ac:dyDescent="0.25">
      <c r="A3" s="324" t="s">
        <v>338</v>
      </c>
      <c r="B3" s="324"/>
      <c r="C3" s="324"/>
      <c r="D3" s="324"/>
      <c r="E3" s="324"/>
      <c r="F3" s="324"/>
      <c r="G3" s="324"/>
      <c r="H3" s="324"/>
      <c r="I3" s="324"/>
      <c r="J3" s="324"/>
    </row>
    <row r="4" spans="1:11" ht="15" customHeight="1" x14ac:dyDescent="0.25">
      <c r="A4" s="325">
        <v>2018</v>
      </c>
      <c r="B4" s="325"/>
      <c r="C4" s="325"/>
      <c r="D4" s="325"/>
      <c r="E4" s="325"/>
      <c r="F4" s="325"/>
      <c r="G4" s="325"/>
      <c r="H4" s="325"/>
      <c r="I4" s="325"/>
      <c r="J4" s="325"/>
    </row>
    <row r="5" spans="1:11" ht="15.6" x14ac:dyDescent="0.25">
      <c r="A5" s="51" t="s">
        <v>177</v>
      </c>
      <c r="C5" s="1"/>
      <c r="D5" s="1"/>
      <c r="E5" s="1"/>
      <c r="F5" s="1"/>
      <c r="G5" s="1"/>
      <c r="H5" s="1"/>
      <c r="I5" s="1"/>
      <c r="J5" s="10" t="s">
        <v>176</v>
      </c>
    </row>
    <row r="6" spans="1:11" ht="22.5" customHeight="1" x14ac:dyDescent="0.25">
      <c r="A6" s="309" t="s">
        <v>68</v>
      </c>
      <c r="B6" s="309"/>
      <c r="C6" s="328" t="s">
        <v>165</v>
      </c>
      <c r="D6" s="328"/>
      <c r="E6" s="328"/>
      <c r="F6" s="328"/>
      <c r="G6" s="329" t="s">
        <v>164</v>
      </c>
      <c r="H6" s="329"/>
      <c r="I6" s="306" t="s">
        <v>166</v>
      </c>
      <c r="J6" s="309" t="s">
        <v>167</v>
      </c>
    </row>
    <row r="7" spans="1:11" ht="33" customHeight="1" x14ac:dyDescent="0.25">
      <c r="A7" s="318"/>
      <c r="B7" s="318"/>
      <c r="C7" s="312" t="s">
        <v>337</v>
      </c>
      <c r="D7" s="312"/>
      <c r="E7" s="313" t="s">
        <v>161</v>
      </c>
      <c r="F7" s="314"/>
      <c r="G7" s="330"/>
      <c r="H7" s="330"/>
      <c r="I7" s="307"/>
      <c r="J7" s="310"/>
    </row>
    <row r="8" spans="1:11" ht="25.8" x14ac:dyDescent="0.25">
      <c r="A8" s="319"/>
      <c r="B8" s="319"/>
      <c r="C8" s="48" t="s">
        <v>162</v>
      </c>
      <c r="D8" s="48" t="s">
        <v>163</v>
      </c>
      <c r="E8" s="48" t="s">
        <v>162</v>
      </c>
      <c r="F8" s="48" t="s">
        <v>163</v>
      </c>
      <c r="G8" s="48" t="s">
        <v>162</v>
      </c>
      <c r="H8" s="48" t="s">
        <v>163</v>
      </c>
      <c r="I8" s="308"/>
      <c r="J8" s="311"/>
    </row>
    <row r="9" spans="1:11" ht="51" customHeight="1" x14ac:dyDescent="0.25">
      <c r="A9" s="320" t="s">
        <v>390</v>
      </c>
      <c r="B9" s="320"/>
      <c r="C9" s="117">
        <v>1770</v>
      </c>
      <c r="D9" s="117">
        <v>39889</v>
      </c>
      <c r="E9" s="117">
        <v>824</v>
      </c>
      <c r="F9" s="117">
        <v>405488</v>
      </c>
      <c r="G9" s="136">
        <f>SUM(C9+E9)</f>
        <v>2594</v>
      </c>
      <c r="H9" s="136">
        <f t="shared" ref="G9:H11" si="0">SUM(D9+F9)</f>
        <v>445377</v>
      </c>
      <c r="I9" s="157" t="s">
        <v>393</v>
      </c>
      <c r="J9" s="49">
        <v>41</v>
      </c>
    </row>
    <row r="10" spans="1:11" ht="51" customHeight="1" x14ac:dyDescent="0.25">
      <c r="A10" s="322" t="s">
        <v>391</v>
      </c>
      <c r="B10" s="322"/>
      <c r="C10" s="118">
        <v>95</v>
      </c>
      <c r="D10" s="118">
        <v>2775</v>
      </c>
      <c r="E10" s="118">
        <v>228</v>
      </c>
      <c r="F10" s="118">
        <v>214251</v>
      </c>
      <c r="G10" s="137">
        <f t="shared" si="0"/>
        <v>323</v>
      </c>
      <c r="H10" s="137">
        <f t="shared" si="0"/>
        <v>217026</v>
      </c>
      <c r="I10" s="159" t="s">
        <v>400</v>
      </c>
      <c r="J10" s="50">
        <v>42</v>
      </c>
    </row>
    <row r="11" spans="1:11" ht="51" customHeight="1" x14ac:dyDescent="0.25">
      <c r="A11" s="320" t="s">
        <v>392</v>
      </c>
      <c r="B11" s="320"/>
      <c r="C11" s="117">
        <v>1614</v>
      </c>
      <c r="D11" s="117">
        <v>33387</v>
      </c>
      <c r="E11" s="117">
        <v>507</v>
      </c>
      <c r="F11" s="117">
        <v>144128</v>
      </c>
      <c r="G11" s="136">
        <f t="shared" si="0"/>
        <v>2121</v>
      </c>
      <c r="H11" s="136">
        <f t="shared" si="0"/>
        <v>177515</v>
      </c>
      <c r="I11" s="157" t="s">
        <v>401</v>
      </c>
      <c r="J11" s="49">
        <v>43</v>
      </c>
    </row>
    <row r="12" spans="1:11" ht="36" customHeight="1" x14ac:dyDescent="0.25">
      <c r="A12" s="321" t="s">
        <v>67</v>
      </c>
      <c r="B12" s="321"/>
      <c r="C12" s="121">
        <f t="shared" ref="C12:H12" si="1">SUM(C9:C11)</f>
        <v>3479</v>
      </c>
      <c r="D12" s="121">
        <f t="shared" si="1"/>
        <v>76051</v>
      </c>
      <c r="E12" s="121">
        <f t="shared" si="1"/>
        <v>1559</v>
      </c>
      <c r="F12" s="121">
        <f t="shared" si="1"/>
        <v>763867</v>
      </c>
      <c r="G12" s="121">
        <f t="shared" si="1"/>
        <v>5038</v>
      </c>
      <c r="H12" s="121">
        <f t="shared" si="1"/>
        <v>839918</v>
      </c>
      <c r="I12" s="326" t="s">
        <v>85</v>
      </c>
      <c r="J12" s="327"/>
      <c r="K12" s="221"/>
    </row>
    <row r="13" spans="1:11" s="54" customFormat="1" ht="21.75" customHeight="1" x14ac:dyDescent="0.25">
      <c r="A13" s="315"/>
      <c r="B13" s="315"/>
      <c r="C13" s="315"/>
      <c r="D13" s="315"/>
      <c r="E13" s="316"/>
      <c r="F13" s="317"/>
      <c r="G13" s="317"/>
      <c r="H13" s="317"/>
      <c r="I13" s="317"/>
      <c r="J13" s="317"/>
      <c r="K13" s="222"/>
    </row>
    <row r="14" spans="1:11" x14ac:dyDescent="0.25">
      <c r="C14" s="54"/>
      <c r="D14" s="54"/>
      <c r="E14" s="54"/>
      <c r="F14" s="54"/>
      <c r="G14" s="54"/>
      <c r="H14" s="54"/>
      <c r="K14" s="221"/>
    </row>
    <row r="15" spans="1:11" ht="16.2" x14ac:dyDescent="0.35">
      <c r="C15" s="55"/>
      <c r="D15" s="55"/>
      <c r="E15" s="55"/>
      <c r="F15" s="55"/>
      <c r="G15" s="55"/>
      <c r="H15" s="55"/>
    </row>
    <row r="16" spans="1:11" ht="16.2" x14ac:dyDescent="0.35">
      <c r="C16" s="47"/>
      <c r="D16" s="47"/>
      <c r="E16" s="47"/>
      <c r="F16" s="47"/>
      <c r="G16" s="47"/>
      <c r="H16" s="47"/>
    </row>
    <row r="17" spans="3:8" ht="16.2" x14ac:dyDescent="0.35">
      <c r="C17" s="47"/>
      <c r="D17" s="47"/>
      <c r="E17" s="47"/>
      <c r="F17" s="47"/>
      <c r="G17" s="47"/>
      <c r="H17" s="47"/>
    </row>
  </sheetData>
  <mergeCells count="18">
    <mergeCell ref="A1:J1"/>
    <mergeCell ref="A6:B8"/>
    <mergeCell ref="A11:B11"/>
    <mergeCell ref="A12:B12"/>
    <mergeCell ref="A9:B9"/>
    <mergeCell ref="A10:B10"/>
    <mergeCell ref="A2:J2"/>
    <mergeCell ref="A3:J3"/>
    <mergeCell ref="A4:J4"/>
    <mergeCell ref="I12:J12"/>
    <mergeCell ref="C6:F6"/>
    <mergeCell ref="G6:H7"/>
    <mergeCell ref="I6:I8"/>
    <mergeCell ref="J6:J8"/>
    <mergeCell ref="C7:D7"/>
    <mergeCell ref="E7:F7"/>
    <mergeCell ref="A13:D13"/>
    <mergeCell ref="E13:J13"/>
  </mergeCells>
  <phoneticPr fontId="13" type="noConversion"/>
  <printOptions horizontalCentered="1" verticalCentered="1"/>
  <pageMargins left="0" right="0" top="0" bottom="0" header="0.31496062992125984" footer="0.31496062992125984"/>
  <pageSetup paperSize="9" orientation="landscape" r:id="rId1"/>
  <rowBreaks count="1" manualBreakCount="1">
    <brk id="13" max="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for Building and Construction Statistics 2018</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السنوية لإحصاءات البناء والتشييد 2018</DocumentDescription>
    <DocPeriodicity xmlns="423524d6-f9d7-4b47-aadf-7b8f6888b7b0">Annual</DocPeriodicity>
    <DocumentDescription0 xmlns="423524d6-f9d7-4b47-aadf-7b8f6888b7b0">The Annual Bulletin for Building and Construction Statistics 2018</DocumentDescription0>
    <TaxKeywordTaxHTField xmlns="b1657202-86a7-46c3-ba71-02bb0da5a392">
      <Terms xmlns="http://schemas.microsoft.com/office/infopath/2007/PartnerControls"/>
    </TaxKeywordTaxHTField>
    <Year xmlns="b1657202-86a7-46c3-ba71-02bb0da5a392">2018</Year>
    <PublishingStartDate xmlns="http://schemas.microsoft.com/sharepoint/v3" xsi:nil="true"/>
    <Visible xmlns="b1657202-86a7-46c3-ba71-02bb0da5a392">true</Visible>
    <ArabicTitle xmlns="b1657202-86a7-46c3-ba71-02bb0da5a392">النشرة السنوية لإحصاءات البناء والتشييد 2018</ArabicTitle>
  </documentManagement>
</p:properties>
</file>

<file path=customXml/itemProps1.xml><?xml version="1.0" encoding="utf-8"?>
<ds:datastoreItem xmlns:ds="http://schemas.openxmlformats.org/officeDocument/2006/customXml" ds:itemID="{D9E5BDC5-401C-4A9E-9E16-03A5B192D0DA}"/>
</file>

<file path=customXml/itemProps2.xml><?xml version="1.0" encoding="utf-8"?>
<ds:datastoreItem xmlns:ds="http://schemas.openxmlformats.org/officeDocument/2006/customXml" ds:itemID="{C55F2E2F-92E7-4D78-BBD6-97D1A9EC943F}"/>
</file>

<file path=customXml/itemProps3.xml><?xml version="1.0" encoding="utf-8"?>
<ds:datastoreItem xmlns:ds="http://schemas.openxmlformats.org/officeDocument/2006/customXml" ds:itemID="{ADF97D5B-5A9B-4275-8809-E91657F761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38</vt:i4>
      </vt:variant>
      <vt:variant>
        <vt:lpstr>Named Ranges</vt:lpstr>
      </vt:variant>
      <vt:variant>
        <vt:i4>41</vt:i4>
      </vt:variant>
    </vt:vector>
  </HeadingPairs>
  <TitlesOfParts>
    <vt:vector size="79" baseType="lpstr">
      <vt:lpstr>Sheet2</vt:lpstr>
      <vt:lpstr>first</vt:lpstr>
      <vt:lpstr>Preface</vt:lpstr>
      <vt:lpstr>Index </vt:lpstr>
      <vt:lpstr>Introduction</vt:lpstr>
      <vt:lpstr>Data</vt:lpstr>
      <vt:lpstr>Concepts</vt:lpstr>
      <vt:lpstr>CH1</vt:lpstr>
      <vt:lpstr>1</vt:lpstr>
      <vt:lpstr>CH2</vt:lpstr>
      <vt:lpstr>2</vt:lpstr>
      <vt:lpstr>3</vt:lpstr>
      <vt:lpstr>4</vt:lpstr>
      <vt:lpstr>5</vt:lpstr>
      <vt:lpstr>6</vt:lpstr>
      <vt:lpstr>7</vt:lpstr>
      <vt:lpstr>8</vt:lpstr>
      <vt:lpstr>9</vt:lpstr>
      <vt:lpstr>CH3</vt:lpstr>
      <vt:lpstr>10</vt:lpstr>
      <vt:lpstr>11</vt:lpstr>
      <vt:lpstr>12</vt:lpstr>
      <vt:lpstr>13</vt:lpstr>
      <vt:lpstr>14</vt:lpstr>
      <vt:lpstr>15</vt:lpstr>
      <vt:lpstr>16</vt:lpstr>
      <vt:lpstr>17</vt:lpstr>
      <vt:lpstr>18</vt:lpstr>
      <vt:lpstr>CH4</vt:lpstr>
      <vt:lpstr>19</vt:lpstr>
      <vt:lpstr>20</vt:lpstr>
      <vt:lpstr>21</vt:lpstr>
      <vt:lpstr>22</vt:lpstr>
      <vt:lpstr>23</vt:lpstr>
      <vt:lpstr>24</vt:lpstr>
      <vt:lpstr>25</vt:lpstr>
      <vt:lpstr>26</vt:lpstr>
      <vt:lpstr>Annex</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'3'!Print_Area</vt:lpstr>
      <vt:lpstr>'4'!Print_Area</vt:lpstr>
      <vt:lpstr>'5'!Print_Area</vt:lpstr>
      <vt:lpstr>'6'!Print_Area</vt:lpstr>
      <vt:lpstr>'7'!Print_Area</vt:lpstr>
      <vt:lpstr>'8'!Print_Area</vt:lpstr>
      <vt:lpstr>'9'!Print_Area</vt:lpstr>
      <vt:lpstr>Annex!Print_Area</vt:lpstr>
      <vt:lpstr>'CH1'!Print_Area</vt:lpstr>
      <vt:lpstr>'CH2'!Print_Area</vt:lpstr>
      <vt:lpstr>'CH3'!Print_Area</vt:lpstr>
      <vt:lpstr>'CH4'!Print_Area</vt:lpstr>
      <vt:lpstr>Concepts!Print_Area</vt:lpstr>
      <vt:lpstr>Data!Print_Area</vt:lpstr>
      <vt:lpstr>first!Print_Area</vt:lpstr>
      <vt:lpstr>'Index '!Print_Area</vt:lpstr>
      <vt:lpstr>Introduction!Print_Area</vt:lpstr>
      <vt:lpstr>Preface!Print_Area</vt:lpstr>
      <vt:lpstr>Sheet2!Print_Area</vt:lpstr>
      <vt:lpstr>Concepts!Print_Titles</vt:lpstr>
      <vt:lpstr>'Index '!Print_Titles</vt:lpstr>
      <vt:lpstr>Introduction!Print_Titles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for Building and Construction Statistics 2018</dc:title>
  <dc:creator>mszaher</dc:creator>
  <cp:keywords/>
  <cp:lastModifiedBy>Saber Abd El_Zaher</cp:lastModifiedBy>
  <cp:lastPrinted>2019-11-03T05:11:35Z</cp:lastPrinted>
  <dcterms:created xsi:type="dcterms:W3CDTF">2010-02-22T06:23:16Z</dcterms:created>
  <dcterms:modified xsi:type="dcterms:W3CDTF">2019-11-03T05:20:03Z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The Annual Bulletin for Building and Construction Statistics 2018</vt:lpwstr>
  </property>
</Properties>
</file>